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50.0.10\まんのう町\A 総務課\A-02 財政・人事\001財政\301_公会計\HP公表\R6年度\"/>
    </mc:Choice>
  </mc:AlternateContent>
  <xr:revisionPtr revIDLastSave="0" documentId="13_ncr:1_{093964B7-90C1-48DB-9F4F-54794D2E2B09}" xr6:coauthVersionLast="47" xr6:coauthVersionMax="47" xr10:uidLastSave="{00000000-0000-0000-0000-000000000000}"/>
  <bookViews>
    <workbookView xWindow="-120" yWindow="-120" windowWidth="38640" windowHeight="21120" tabRatio="7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1" i="12" l="1"/>
  <c r="AA30" i="12"/>
  <c r="AA29" i="12"/>
  <c r="AA28" i="12"/>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W35" i="10"/>
  <c r="BW36" i="10" s="1"/>
  <c r="BW37" i="10" s="1"/>
  <c r="BW38" i="10" s="1"/>
  <c r="BW39" i="10" s="1"/>
  <c r="BW40" i="10" s="1"/>
  <c r="BW41" i="10" s="1"/>
  <c r="BW42" i="10" s="1"/>
  <c r="BW43" i="10" s="1"/>
  <c r="BE35" i="10"/>
  <c r="AM35" i="10"/>
  <c r="C35" i="10"/>
  <c r="BW34" i="10"/>
  <c r="BE34" i="10"/>
  <c r="C34" i="10"/>
  <c r="U34" i="10" s="1"/>
  <c r="U35" i="10" s="1"/>
  <c r="U36" i="10" s="1"/>
  <c r="CO34" i="10" l="1"/>
  <c r="CO35" i="10" s="1"/>
  <c r="CO36" i="10" s="1"/>
  <c r="CO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<sst xmlns="http://schemas.openxmlformats.org/spreadsheetml/2006/main" count="1143" uniqueCount="580">
  <si>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</si>
  <si>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</si>
  <si>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</si>
  <si>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</si>
  <si>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</si>
  <si>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</si>
  <si>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</si>
  <si>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</si>
  <si>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</si>
  <si>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</si>
  <si>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</si>
  <si>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</si>
  <si>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</si>
  <si>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</si>
  <si>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</si>
  <si>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</si>
  <si>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</si>
  <si>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</si>
  <si>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</si>
  <si>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</si>
  <si>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</si>
  <si>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</si>
  <si>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</si>
  <si>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</si>
  <si>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</si>
  <si>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</si>
  <si>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</si>
  <si>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</si>
  <si>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</si>
  <si>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</si>
  <si>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</si>
  <si>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</si>
  <si>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</si>
  <si>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</si>
  <si>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</si>
  <si>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</si>
  <si>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</si>
  <si>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</si>
  <si>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</si>
  <si>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</si>
  <si>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</si>
  <si>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</si>
  <si>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</si>
  <si>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</si>
  <si>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</si>
  <si>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</si>
  <si>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</si>
  <si>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</si>
  <si>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</si>
  <si>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</si>
  <si>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</si>
  <si>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</si>
  <si>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</si>
  <si>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</si>
  <si>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</si>
  <si>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</si>
  <si>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</si>
  <si>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</si>
  <si>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</si>
  <si>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</si>
  <si>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</si>
  <si>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</si>
  <si>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</si>
  <si>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</si>
  <si>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</si>
  <si>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</si>
  <si>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</si>
  <si>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</si>
  <si>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</si>
  <si>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</si>
  <si>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</si>
  <si>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</si>
  <si>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</si>
  <si>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</si>
  <si>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</si>
  <si>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</si>
  <si>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</si>
  <si>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</si>
  <si>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</si>
  <si>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</si>
  <si>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</si>
  <si>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</si>
  <si>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</si>
  <si>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</si>
  <si>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</si>
  <si>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</si>
  <si>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</si>
  <si>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</si>
  <si>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</si>
  <si>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</si>
  <si>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</si>
  <si>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</si>
  <si>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</si>
  <si>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</si>
  <si>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まんのう町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</si>
  <si>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</si>
  <si>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</si>
  <si>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</si>
  <si>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</si>
  <si>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</si>
  <si>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</si>
  <si>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</si>
  <si>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</si>
  <si>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</si>
  <si>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</si>
  <si>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</si>
  <si>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</si>
  <si>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</si>
  <si>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</si>
  <si>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</si>
  <si>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</si>
  <si>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</si>
  <si>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</si>
  <si>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</si>
  <si>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</si>
  <si>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</si>
  <si>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</si>
  <si>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</si>
  <si>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</si>
  <si>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</si>
  <si>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</si>
  <si>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</si>
  <si>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</si>
  <si>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</si>
  <si>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</si>
  <si>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</si>
  <si>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</si>
  <si>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</si>
  <si>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</si>
  <si>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</si>
  <si>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</si>
  <si>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</si>
  <si>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</si>
  <si>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</si>
  <si>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</si>
  <si>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</si>
  <si>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</si>
  <si>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</si>
  <si>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</si>
  <si>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</si>
  <si>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</si>
  <si>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</si>
  <si>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</si>
  <si>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</si>
  <si>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</si>
  <si>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</si>
  <si>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</si>
  <si>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</si>
  <si>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</si>
  <si>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</si>
  <si>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</si>
  <si>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</si>
  <si>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</si>
  <si>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</si>
  <si>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</si>
  <si>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</si>
  <si>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</si>
  <si>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</si>
  <si>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</si>
  <si>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</si>
  <si>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</si>
  <si>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</si>
  <si>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</si>
  <si>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</si>
  <si>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</si>
  <si>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</si>
  <si>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</si>
  <si>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</si>
  <si>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</si>
  <si>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</si>
  <si>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</si>
  <si>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</si>
  <si>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</si>
  <si>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</si>
  <si>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</si>
  <si>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</si>
  <si>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</si>
  <si>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</si>
  <si>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</si>
  <si>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</si>
  <si>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</si>
  <si>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</si>
  <si>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</si>
  <si>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</si>
  <si>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</si>
  <si>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</si>
  <si>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</si>
  <si>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</si>
  <si>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</si>
  <si>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</si>
  <si>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</si>
  <si>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</si>
  <si>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</si>
  <si>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</si>
  <si>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</si>
  <si>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</si>
  <si>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</si>
  <si>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</si>
  <si>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</si>
  <si>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</si>
  <si>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</si>
  <si>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</si>
  <si>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</si>
  <si>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香川県まんのう町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</si>
  <si>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</si>
  <si>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</si>
  <si>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</si>
  <si>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</si>
  <si>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</si>
  <si>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</si>
  <si>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</si>
  <si>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</si>
  <si>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</si>
  <si>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</si>
  <si>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</si>
  <si>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</si>
  <si>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</si>
  <si>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</si>
  <si>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</si>
  <si>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</si>
  <si>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</si>
  <si>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</si>
  <si>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</si>
  <si>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</si>
  <si>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</si>
  <si>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</si>
  <si>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</si>
  <si>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</si>
  <si>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</si>
  <si>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</si>
  <si>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</si>
  <si>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</si>
  <si>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</si>
  <si>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</si>
  <si>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</si>
  <si>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</si>
  <si>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</si>
  <si>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</si>
  <si>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</si>
  <si>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</si>
  <si>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</si>
  <si>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</si>
  <si>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</si>
  <si>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</si>
  <si>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</si>
  <si>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</si>
  <si>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</si>
  <si>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</si>
  <si>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</si>
  <si>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</si>
  <si>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</si>
  <si>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</si>
  <si>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</si>
  <si>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</si>
  <si>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</si>
  <si>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</si>
  <si>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</si>
  <si>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</si>
  <si>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</si>
  <si>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</si>
  <si>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</si>
  <si>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</si>
  <si>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</si>
  <si>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</si>
  <si>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</si>
  <si>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</si>
  <si>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</si>
  <si>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</si>
  <si>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</si>
  <si>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</si>
  <si>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</si>
  <si>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</si>
  <si>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</si>
  <si>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</si>
  <si>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</si>
  <si>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</si>
  <si>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</si>
  <si>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</si>
  <si>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</si>
  <si>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</si>
  <si>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</si>
  <si>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</si>
  <si>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</si>
  <si>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</si>
  <si>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</si>
  <si>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</si>
  <si>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</si>
  <si>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</si>
  <si>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</si>
  <si>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</si>
  <si>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</si>
  <si>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</si>
  <si>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</si>
  <si>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</si>
  <si>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</si>
  <si>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</si>
  <si>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</si>
  <si>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</si>
  <si>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</si>
  <si>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</si>
  <si>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</si>
  <si>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</si>
  <si>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</si>
  <si>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</si>
  <si>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</si>
  <si>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</si>
  <si>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</si>
  <si>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</si>
  <si>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</si>
  <si>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</si>
  <si>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</si>
  <si>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</si>
  <si>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</si>
  <si>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</si>
  <si>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</si>
  <si>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</si>
  <si>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</si>
  <si>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</si>
  <si>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</si>
  <si>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</si>
  <si>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</si>
  <si>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</si>
  <si>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</si>
  <si>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</si>
  <si>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</si>
  <si>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</si>
  <si>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</si>
  <si>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</si>
  <si>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</si>
  <si>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</si>
  <si>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</si>
  <si>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</si>
  <si>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</si>
  <si>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</si>
  <si>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</si>
  <si>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</si>
  <si>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</si>
  <si>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</si>
  <si>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</si>
  <si>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</si>
  <si>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</si>
  <si>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</si>
  <si>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</si>
  <si>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</si>
  <si>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</si>
  <si>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</si>
  <si>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</si>
  <si>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</si>
  <si>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</si>
  <si>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</si>
  <si>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</si>
  <si>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</si>
  <si>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</si>
  <si>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</si>
  <si>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香川県まんのう町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</si>
  <si>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</si>
  <si>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</si>
  <si>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</si>
  <si>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</si>
  <si>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</si>
  <si>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</si>
  <si>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</si>
  <si>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</si>
  <si>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</si>
  <si>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</si>
  <si>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</si>
  <si>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</si>
  <si>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</si>
  <si>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</si>
  <si>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</si>
  <si>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</si>
  <si>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</si>
  <si>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</si>
  <si>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</si>
  <si>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</si>
  <si>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</si>
  <si>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</si>
  <si>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</si>
  <si>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</si>
  <si>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</si>
  <si>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</si>
  <si>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</si>
  <si>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</si>
  <si>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</si>
  <si>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</si>
  <si>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</si>
  <si>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</si>
  <si>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</si>
  <si>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</si>
  <si>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</si>
  <si>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</si>
  <si>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</si>
  <si>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</si>
  <si>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</si>
  <si>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</si>
  <si>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</si>
  <si>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</si>
  <si>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</si>
  <si>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</si>
  <si>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</si>
  <si>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</si>
  <si>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</si>
  <si>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</si>
  <si>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</si>
  <si>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</si>
  <si>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</si>
  <si>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</si>
  <si>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</si>
  <si>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</si>
  <si>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</si>
  <si>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</si>
  <si>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</si>
  <si>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</si>
  <si>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</si>
  <si>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</si>
  <si>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</si>
  <si>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</si>
  <si>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</si>
  <si>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</si>
  <si>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</si>
  <si>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</si>
  <si>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</si>
  <si>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</si>
  <si>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</si>
  <si>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</si>
  <si>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</si>
  <si>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</si>
  <si>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</si>
  <si>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</si>
  <si>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</si>
  <si>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</si>
  <si>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</si>
  <si>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</si>
  <si>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</si>
  <si>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</si>
  <si>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</si>
  <si>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</si>
  <si>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</si>
  <si>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</si>
  <si>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</si>
  <si>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</si>
  <si>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</si>
  <si>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</si>
  <si>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</si>
  <si>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</si>
  <si>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</si>
  <si>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</si>
  <si>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</si>
  <si>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</si>
  <si>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</si>
  <si>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</si>
  <si>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</si>
  <si>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</si>
  <si>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</si>
  <si>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</si>
  <si>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</si>
  <si>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</si>
  <si>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</si>
  <si>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</si>
  <si>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</si>
  <si>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</si>
  <si>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</si>
  <si>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</si>
  <si>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</si>
  <si>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</si>
  <si>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</si>
  <si>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</si>
  <si>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</si>
  <si>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</si>
  <si>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</si>
  <si>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</si>
  <si>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</si>
  <si>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</si>
  <si>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</si>
  <si>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</si>
  <si>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</si>
  <si>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</si>
  <si>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</si>
  <si>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</si>
  <si>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</si>
  <si>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</si>
  <si>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</si>
  <si>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</si>
  <si>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</si>
  <si>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</si>
  <si>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</si>
  <si>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</si>
  <si>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</si>
  <si>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</si>
  <si>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</si>
  <si>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</si>
  <si>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</si>
  <si>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</si>
  <si>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</si>
  <si>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</si>
  <si>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</si>
  <si>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</si>
  <si>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</si>
  <si>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</si>
  <si>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</si>
  <si>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</si>
  <si>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</si>
  <si>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</si>
  <si>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</si>
  <si>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</si>
  <si>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</si>
  <si>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</si>
  <si>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</si>
  <si>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</si>
  <si>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</si>
  <si>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</si>
  <si>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</si>
  <si>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</si>
  <si>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</si>
  <si>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</si>
  <si>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</si>
  <si>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</si>
  <si>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</si>
  <si>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</si>
  <si>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</si>
  <si>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</si>
  <si>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</si>
  <si>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</si>
  <si>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</si>
  <si>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</si>
  <si>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</si>
  <si>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</si>
  <si>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</si>
  <si>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5.39</t>
  </si>
  <si>
    <t>▲ 3.43</t>
  </si>
  <si>
    <t>▲ 0.96</t>
  </si>
  <si>
    <t>一般会計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</si>
  <si>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</si>
  <si>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</si>
  <si>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</si>
  <si>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</si>
  <si>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</si>
  <si>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</si>
  <si>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</si>
  <si>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</si>
  <si>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</si>
  <si>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</si>
  <si>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</si>
  <si>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まんのう町子ども未来夢基金</t>
  </si>
  <si>
    <t>まんのう町地域振興基金</t>
  </si>
  <si>
    <t>まんのう町地域福祉基金</t>
  </si>
  <si>
    <t>まんのう町学校教育施設整備基金</t>
  </si>
  <si>
    <t>まんのう町満濃中学校教育振興基金</t>
    <rPh sb="4" eb="5">
      <t>チョウ</t>
    </rPh>
    <rPh sb="5" eb="7">
      <t>マンノウ</t>
    </rPh>
    <rPh sb="7" eb="10">
      <t>チュウガッコウ</t>
    </rPh>
    <rPh sb="10" eb="12">
      <t>キョウイク</t>
    </rPh>
    <rPh sb="12" eb="14">
      <t>シンコウ</t>
    </rPh>
    <rPh sb="14" eb="16">
      <t>キキン</t>
    </rPh>
    <phoneticPr fontId="5"/>
  </si>
  <si>
    <t>仲多度南部消防組合</t>
  </si>
  <si>
    <t>香川県市町総合事務組合</t>
  </si>
  <si>
    <t>香川県後期高齢者医療広域連合（一般会計）</t>
  </si>
  <si>
    <t>香川県後期高齢者医療広域連合（後期高齢者医療事業）</t>
    <rPh sb="15" eb="17">
      <t>コウキ</t>
    </rPh>
    <rPh sb="17" eb="20">
      <t>コウレイシャ</t>
    </rPh>
    <rPh sb="20" eb="22">
      <t>イリョウ</t>
    </rPh>
    <rPh sb="22" eb="24">
      <t>ジギョウ</t>
    </rPh>
    <phoneticPr fontId="5"/>
  </si>
  <si>
    <t>中讃広域行政事務組合（一般会計）</t>
    <rPh sb="11" eb="13">
      <t>イッパン</t>
    </rPh>
    <rPh sb="13" eb="15">
      <t>カイケイ</t>
    </rPh>
    <phoneticPr fontId="5"/>
  </si>
  <si>
    <t>中讃広域行政事務組合（仲善クリーンセンター）</t>
    <rPh sb="0" eb="1">
      <t>チュウ</t>
    </rPh>
    <rPh sb="1" eb="2">
      <t>サン</t>
    </rPh>
    <rPh sb="2" eb="4">
      <t>コウイキ</t>
    </rPh>
    <rPh sb="4" eb="6">
      <t>ギョウセイ</t>
    </rPh>
    <rPh sb="6" eb="8">
      <t>ジム</t>
    </rPh>
    <rPh sb="8" eb="10">
      <t>クミアイ</t>
    </rPh>
    <rPh sb="11" eb="12">
      <t>チュウ</t>
    </rPh>
    <rPh sb="12" eb="13">
      <t>ゼン</t>
    </rPh>
    <phoneticPr fontId="5"/>
  </si>
  <si>
    <t>中讃広域行政事務組合（瀬戸グリーンセンター）</t>
    <rPh sb="0" eb="1">
      <t>チュウ</t>
    </rPh>
    <rPh sb="1" eb="2">
      <t>サン</t>
    </rPh>
    <rPh sb="2" eb="4">
      <t>コウイキ</t>
    </rPh>
    <rPh sb="4" eb="6">
      <t>ギョウセイ</t>
    </rPh>
    <rPh sb="6" eb="8">
      <t>ジム</t>
    </rPh>
    <rPh sb="8" eb="10">
      <t>クミアイ</t>
    </rPh>
    <rPh sb="11" eb="13">
      <t>セト</t>
    </rPh>
    <phoneticPr fontId="5"/>
  </si>
  <si>
    <t>中讃広域行政事務組合（クリントピア丸亀）</t>
    <rPh sb="0" eb="1">
      <t>チュウ</t>
    </rPh>
    <rPh sb="1" eb="2">
      <t>サン</t>
    </rPh>
    <rPh sb="2" eb="4">
      <t>コウイキ</t>
    </rPh>
    <rPh sb="4" eb="6">
      <t>ギョウセイ</t>
    </rPh>
    <rPh sb="6" eb="8">
      <t>ジム</t>
    </rPh>
    <rPh sb="8" eb="10">
      <t>クミアイ</t>
    </rPh>
    <rPh sb="17" eb="19">
      <t>マルガメ</t>
    </rPh>
    <phoneticPr fontId="5"/>
  </si>
  <si>
    <t>まんのう町外二ヶ市町(十郷地区)山林組合</t>
  </si>
  <si>
    <t>まんのう町外三ヶ市町(七箇地区)山林組合</t>
  </si>
  <si>
    <t>まんのう町外三ヶ市町山林組合</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</si>
  <si>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</si>
  <si>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</si>
  <si>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（一財）ことなみ振興公社</t>
    <rPh sb="1" eb="3">
      <t>イチザイ</t>
    </rPh>
    <phoneticPr fontId="38"/>
  </si>
  <si>
    <t>㈲仲南振興公社</t>
  </si>
  <si>
    <t>㈱グリーンパークまんのう</t>
  </si>
  <si>
    <t>まんのう町土地開発公社</t>
  </si>
  <si>
    <t>-</t>
    <phoneticPr fontId="2"/>
  </si>
  <si>
    <t>香川県中部ボートレース事業組合</t>
    <phoneticPr fontId="2"/>
  </si>
  <si>
    <t>法適用企業</t>
    <rPh sb="0" eb="1">
      <t>ホウ</t>
    </rPh>
    <rPh sb="1" eb="3">
      <t>テキヨウ</t>
    </rPh>
    <rPh sb="3" eb="5">
      <t>キギョウ</t>
    </rPh>
    <phoneticPr fontId="2"/>
  </si>
  <si>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</si>
  <si>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</si>
  <si>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</si>
  <si>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例年将来負担比率は0であり、今後も将来負担比率が0になるように負債の調整等を行う。
また、有形固定資産減価償却率は類似団体と比較し低い水準である。類似団体平均より低い水準ではあるが老朽化が進んでいる施設も今後増えていくため、公共施設等総合管理計画などに基づいた老朽化施設の統廃合などの検討を引き続き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</si>
  <si>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</si>
  <si>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</si>
  <si>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</si>
  <si>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</si>
  <si>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</si>
  <si>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</si>
  <si>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将来負担比率が0となっており、今後も将来負担比率が0になるよう、また社会的要因により歳入が減少することを見越したうえで負債の適正管理に努める。令和6年度は、実質公債費比率が前年度と比較し減少となり、類似団体平均と比較すると同等の水準であるが、歳入減少による増加も考えられるため実質公債費比率の動きに留意しながら負債の管理を行っていく必要がある。</t>
    <rPh sb="113" eb="115">
      <t>ドウトウ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</si>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</sst>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3D3A49B-B7B2-4842-AF3D-803DE53E318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99C6-45DB-8D41-4009A26C142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117638</c:v>
                </c:pt>
                <c:pt idx="1">
                  <c:v>98086</c:v>
                </c:pt>
                <c:pt idx="2">
                  <c:v>119629</c:v>
                </c:pt>
                <c:pt idx="3">
                  <c:v>90230</c:v>
                </c:pt>
                <c:pt idx="4">
                  <c:v>79247</c:v>
                </c:pt>
              </c:numCache>
            </c:numRef>
          </c:val>
          <c:smooth val="0"/>
          <c:extLst>
            <c:ext xmlns:c16="http://schemas.microsoft.com/office/drawing/2014/chart" uri="{C3380CC4-5D6E-409C-BE32-E72D297353CC}">
              <c16:uniqueId val="{00000001-99C6-45DB-8D41-4009A26C142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5.24</c:v>
                </c:pt>
                <c:pt idx="1">
                  <c:v>4.59</c:v>
                </c:pt>
                <c:pt idx="2">
                  <c:v>5.48</c:v>
                </c:pt>
                <c:pt idx="3">
                  <c:v>4.38</c:v>
                </c:pt>
                <c:pt idx="4">
                  <c:v>3.37</c:v>
                </c:pt>
              </c:numCache>
            </c:numRef>
          </c:val>
          <c:extLst>
            <c:ext xmlns:c16="http://schemas.microsoft.com/office/drawing/2014/chart" uri="{C3380CC4-5D6E-409C-BE32-E72D297353CC}">
              <c16:uniqueId val="{00000000-E4C1-45CC-AD45-1F69552AB0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39.31</c:v>
                </c:pt>
                <c:pt idx="1">
                  <c:v>41.54</c:v>
                </c:pt>
                <c:pt idx="2">
                  <c:v>39.549999999999997</c:v>
                </c:pt>
                <c:pt idx="3">
                  <c:v>39.39</c:v>
                </c:pt>
                <c:pt idx="4">
                  <c:v>42.52</c:v>
                </c:pt>
              </c:numCache>
            </c:numRef>
          </c:val>
          <c:extLst>
            <c:ext xmlns:c16="http://schemas.microsoft.com/office/drawing/2014/chart" uri="{C3380CC4-5D6E-409C-BE32-E72D297353CC}">
              <c16:uniqueId val="{00000001-E4C1-45CC-AD45-1F69552AB0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-5.39</c:v>
                </c:pt>
                <c:pt idx="1">
                  <c:v>3.6</c:v>
                </c:pt>
                <c:pt idx="2">
                  <c:v>-3.43</c:v>
                </c:pt>
                <c:pt idx="3">
                  <c:v>-0.96</c:v>
                </c:pt>
                <c:pt idx="4">
                  <c:v>2.76</c:v>
                </c:pt>
              </c:numCache>
            </c:numRef>
          </c:val>
          <c:smooth val="0"/>
          <c:extLst>
            <c:ext xmlns:c16="http://schemas.microsoft.com/office/drawing/2014/chart" uri="{C3380CC4-5D6E-409C-BE32-E72D297353CC}">
              <c16:uniqueId val="{00000002-E4C1-45CC-AD45-1F69552AB0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0.08</c:v>
                </c:pt>
                <c:pt idx="4">
                  <c:v>#N/A</c:v>
                </c:pt>
                <c:pt idx="5">
                  <c:v>0.02</c:v>
                </c:pt>
                <c:pt idx="6">
                  <c:v>#N/A</c:v>
                </c:pt>
                <c:pt idx="7">
                  <c:v>0.11</c:v>
                </c:pt>
                <c:pt idx="8">
                  <c:v>0</c:v>
                </c:pt>
                <c:pt idx="9">
                  <c:v>0</c:v>
                </c:pt>
              </c:numCache>
            </c:numRef>
          </c:val>
          <c:extLst>
            <c:ext xmlns:c16="http://schemas.microsoft.com/office/drawing/2014/chart" uri="{C3380CC4-5D6E-409C-BE32-E72D297353CC}">
              <c16:uniqueId val="{00000000-7EA2-497B-BBB3-63A12BCC5CA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A2-497B-BBB3-63A12BCC5CA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EA2-497B-BBB3-63A12BCC5CA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EA2-497B-BBB3-63A12BCC5CA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EA2-497B-BBB3-63A12BCC5CA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0.03</c:v>
                </c:pt>
                <c:pt idx="4">
                  <c:v>#N/A</c:v>
                </c:pt>
                <c:pt idx="5">
                  <c:v>0.09</c:v>
                </c:pt>
                <c:pt idx="6">
                  <c:v>#N/A</c:v>
                </c:pt>
                <c:pt idx="7">
                  <c:v>0.15</c:v>
                </c:pt>
                <c:pt idx="8">
                  <c:v>#N/A</c:v>
                </c:pt>
                <c:pt idx="9">
                  <c:v>0.13</c:v>
                </c:pt>
              </c:numCache>
            </c:numRef>
          </c:val>
          <c:extLst>
            <c:ext xmlns:c16="http://schemas.microsoft.com/office/drawing/2014/chart" uri="{C3380CC4-5D6E-409C-BE32-E72D297353CC}">
              <c16:uniqueId val="{00000005-7EA2-497B-BBB3-63A12BCC5CA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0.19</c:v>
                </c:pt>
              </c:numCache>
            </c:numRef>
          </c:val>
          <c:extLst>
            <c:ext xmlns:c16="http://schemas.microsoft.com/office/drawing/2014/chart" uri="{C3380CC4-5D6E-409C-BE32-E72D297353CC}">
              <c16:uniqueId val="{00000006-7EA2-497B-BBB3-63A12BCC5CA3}"/>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1.44</c:v>
                </c:pt>
                <c:pt idx="2">
                  <c:v>#N/A</c:v>
                </c:pt>
                <c:pt idx="3">
                  <c:v>1.7</c:v>
                </c:pt>
                <c:pt idx="4">
                  <c:v>#N/A</c:v>
                </c:pt>
                <c:pt idx="5">
                  <c:v>0.44</c:v>
                </c:pt>
                <c:pt idx="6">
                  <c:v>#N/A</c:v>
                </c:pt>
                <c:pt idx="7">
                  <c:v>0.23</c:v>
                </c:pt>
                <c:pt idx="8">
                  <c:v>#N/A</c:v>
                </c:pt>
                <c:pt idx="9">
                  <c:v>0.5</c:v>
                </c:pt>
              </c:numCache>
            </c:numRef>
          </c:val>
          <c:extLst>
            <c:ext xmlns:c16="http://schemas.microsoft.com/office/drawing/2014/chart" uri="{C3380CC4-5D6E-409C-BE32-E72D297353CC}">
              <c16:uniqueId val="{00000007-7EA2-497B-BBB3-63A12BCC5CA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0.05</c:v>
                </c:pt>
                <c:pt idx="2">
                  <c:v>#N/A</c:v>
                </c:pt>
                <c:pt idx="3">
                  <c:v>0.1</c:v>
                </c:pt>
                <c:pt idx="4">
                  <c:v>#N/A</c:v>
                </c:pt>
                <c:pt idx="5">
                  <c:v>0.62</c:v>
                </c:pt>
                <c:pt idx="6">
                  <c:v>#N/A</c:v>
                </c:pt>
                <c:pt idx="7">
                  <c:v>1.87</c:v>
                </c:pt>
                <c:pt idx="8">
                  <c:v>#N/A</c:v>
                </c:pt>
                <c:pt idx="9">
                  <c:v>2.1</c:v>
                </c:pt>
              </c:numCache>
            </c:numRef>
          </c:val>
          <c:extLst>
            <c:ext xmlns:c16="http://schemas.microsoft.com/office/drawing/2014/chart" uri="{C3380CC4-5D6E-409C-BE32-E72D297353CC}">
              <c16:uniqueId val="{00000008-7EA2-497B-BBB3-63A12BCC5CA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6.66</c:v>
                </c:pt>
                <c:pt idx="2">
                  <c:v>#N/A</c:v>
                </c:pt>
                <c:pt idx="3">
                  <c:v>6.05</c:v>
                </c:pt>
                <c:pt idx="4">
                  <c:v>#N/A</c:v>
                </c:pt>
                <c:pt idx="5">
                  <c:v>7.14</c:v>
                </c:pt>
                <c:pt idx="6">
                  <c:v>#N/A</c:v>
                </c:pt>
                <c:pt idx="7">
                  <c:v>6.16</c:v>
                </c:pt>
                <c:pt idx="8">
                  <c:v>#N/A</c:v>
                </c:pt>
                <c:pt idx="9">
                  <c:v>5.23</c:v>
                </c:pt>
              </c:numCache>
            </c:numRef>
          </c:val>
          <c:extLst>
            <c:ext xmlns:c16="http://schemas.microsoft.com/office/drawing/2014/chart" uri="{C3380CC4-5D6E-409C-BE32-E72D297353CC}">
              <c16:uniqueId val="{00000009-7EA2-497B-BBB3-63A12BCC5CA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1284</c:v>
                </c:pt>
                <c:pt idx="5">
                  <c:v>1276</c:v>
                </c:pt>
                <c:pt idx="8">
                  <c:v>1155</c:v>
                </c:pt>
                <c:pt idx="11">
                  <c:v>1168</c:v>
                </c:pt>
                <c:pt idx="14">
                  <c:v>1176</c:v>
                </c:pt>
              </c:numCache>
            </c:numRef>
          </c:val>
          <c:extLst>
            <c:ext xmlns:c16="http://schemas.microsoft.com/office/drawing/2014/chart" uri="{C3380CC4-5D6E-409C-BE32-E72D297353CC}">
              <c16:uniqueId val="{00000000-3E18-45C5-98A3-ADDB5913FFE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E18-45C5-98A3-ADDB5913FFE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8</c:v>
                </c:pt>
                <c:pt idx="9">
                  <c:v>8</c:v>
                </c:pt>
                <c:pt idx="12">
                  <c:v>8</c:v>
                </c:pt>
              </c:numCache>
            </c:numRef>
          </c:val>
          <c:extLst>
            <c:ext xmlns:c16="http://schemas.microsoft.com/office/drawing/2014/chart" uri="{C3380CC4-5D6E-409C-BE32-E72D297353CC}">
              <c16:uniqueId val="{00000002-3E18-45C5-98A3-ADDB5913FFE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83</c:v>
                </c:pt>
                <c:pt idx="6">
                  <c:v>74</c:v>
                </c:pt>
                <c:pt idx="9">
                  <c:v>50</c:v>
                </c:pt>
                <c:pt idx="12">
                  <c:v>15</c:v>
                </c:pt>
              </c:numCache>
            </c:numRef>
          </c:val>
          <c:extLst>
            <c:ext xmlns:c16="http://schemas.microsoft.com/office/drawing/2014/chart" uri="{C3380CC4-5D6E-409C-BE32-E72D297353CC}">
              <c16:uniqueId val="{00000003-3E18-45C5-98A3-ADDB5913FFE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126</c:v>
                </c:pt>
                <c:pt idx="3">
                  <c:v>121</c:v>
                </c:pt>
                <c:pt idx="6">
                  <c:v>126</c:v>
                </c:pt>
                <c:pt idx="9">
                  <c:v>123</c:v>
                </c:pt>
                <c:pt idx="12">
                  <c:v>55</c:v>
                </c:pt>
              </c:numCache>
            </c:numRef>
          </c:val>
          <c:extLst>
            <c:ext xmlns:c16="http://schemas.microsoft.com/office/drawing/2014/chart" uri="{C3380CC4-5D6E-409C-BE32-E72D297353CC}">
              <c16:uniqueId val="{00000004-3E18-45C5-98A3-ADDB5913FFE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18-45C5-98A3-ADDB5913FFE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E18-45C5-98A3-ADDB5913FFE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1488</c:v>
                </c:pt>
                <c:pt idx="3">
                  <c:v>1521</c:v>
                </c:pt>
                <c:pt idx="6">
                  <c:v>1580</c:v>
                </c:pt>
                <c:pt idx="9">
                  <c:v>1403</c:v>
                </c:pt>
                <c:pt idx="12">
                  <c:v>1481</c:v>
                </c:pt>
              </c:numCache>
            </c:numRef>
          </c:val>
          <c:extLst>
            <c:ext xmlns:c16="http://schemas.microsoft.com/office/drawing/2014/chart" uri="{C3380CC4-5D6E-409C-BE32-E72D297353CC}">
              <c16:uniqueId val="{00000007-3E18-45C5-98A3-ADDB5913FFE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436</c:v>
                </c:pt>
                <c:pt idx="2">
                  <c:v>#N/A</c:v>
                </c:pt>
                <c:pt idx="3">
                  <c:v>#N/A</c:v>
                </c:pt>
                <c:pt idx="4">
                  <c:v>458</c:v>
                </c:pt>
                <c:pt idx="5">
                  <c:v>#N/A</c:v>
                </c:pt>
                <c:pt idx="6">
                  <c:v>#N/A</c:v>
                </c:pt>
                <c:pt idx="7">
                  <c:v>633</c:v>
                </c:pt>
                <c:pt idx="8">
                  <c:v>#N/A</c:v>
                </c:pt>
                <c:pt idx="9">
                  <c:v>#N/A</c:v>
                </c:pt>
                <c:pt idx="10">
                  <c:v>416</c:v>
                </c:pt>
                <c:pt idx="11">
                  <c:v>#N/A</c:v>
                </c:pt>
                <c:pt idx="12">
                  <c:v>#N/A</c:v>
                </c:pt>
                <c:pt idx="13">
                  <c:v>383</c:v>
                </c:pt>
                <c:pt idx="14">
                  <c:v>#N/A</c:v>
                </c:pt>
              </c:numCache>
            </c:numRef>
          </c:val>
          <c:smooth val="0"/>
          <c:extLst>
            <c:ext xmlns:c16="http://schemas.microsoft.com/office/drawing/2014/chart" uri="{C3380CC4-5D6E-409C-BE32-E72D297353CC}">
              <c16:uniqueId val="{00000008-3E18-45C5-98A3-ADDB5913FFE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11017</c:v>
                </c:pt>
                <c:pt idx="5">
                  <c:v>10601</c:v>
                </c:pt>
                <c:pt idx="8">
                  <c:v>11103</c:v>
                </c:pt>
                <c:pt idx="11">
                  <c:v>10752</c:v>
                </c:pt>
                <c:pt idx="14">
                  <c:v>10286</c:v>
                </c:pt>
              </c:numCache>
            </c:numRef>
          </c:val>
          <c:extLst>
            <c:ext xmlns:c16="http://schemas.microsoft.com/office/drawing/2014/chart" uri="{C3380CC4-5D6E-409C-BE32-E72D297353CC}">
              <c16:uniqueId val="{00000000-09AB-4231-8728-6CEFA1F32B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c:v>
                </c:pt>
                <c:pt idx="5">
                  <c:v>4</c:v>
                </c:pt>
                <c:pt idx="8">
                  <c:v>0</c:v>
                </c:pt>
                <c:pt idx="11">
                  <c:v>0</c:v>
                </c:pt>
                <c:pt idx="14">
                  <c:v>0</c:v>
                </c:pt>
              </c:numCache>
            </c:numRef>
          </c:val>
          <c:extLst>
            <c:ext xmlns:c16="http://schemas.microsoft.com/office/drawing/2014/chart" uri="{C3380CC4-5D6E-409C-BE32-E72D297353CC}">
              <c16:uniqueId val="{00000001-09AB-4231-8728-6CEFA1F32B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5892</c:v>
                </c:pt>
                <c:pt idx="5">
                  <c:v>6339</c:v>
                </c:pt>
                <c:pt idx="8">
                  <c:v>6092</c:v>
                </c:pt>
                <c:pt idx="11">
                  <c:v>5766</c:v>
                </c:pt>
                <c:pt idx="14">
                  <c:v>5380</c:v>
                </c:pt>
              </c:numCache>
            </c:numRef>
          </c:val>
          <c:extLst>
            <c:ext xmlns:c16="http://schemas.microsoft.com/office/drawing/2014/chart" uri="{C3380CC4-5D6E-409C-BE32-E72D297353CC}">
              <c16:uniqueId val="{00000002-09AB-4231-8728-6CEFA1F32B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AB-4231-8728-6CEFA1F32B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AB-4231-8728-6CEFA1F32B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AB-4231-8728-6CEFA1F32B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1456</c:v>
                </c:pt>
                <c:pt idx="3">
                  <c:v>1411</c:v>
                </c:pt>
                <c:pt idx="6">
                  <c:v>1417</c:v>
                </c:pt>
                <c:pt idx="9">
                  <c:v>1410</c:v>
                </c:pt>
                <c:pt idx="12">
                  <c:v>1426</c:v>
                </c:pt>
              </c:numCache>
            </c:numRef>
          </c:val>
          <c:extLst>
            <c:ext xmlns:c16="http://schemas.microsoft.com/office/drawing/2014/chart" uri="{C3380CC4-5D6E-409C-BE32-E72D297353CC}">
              <c16:uniqueId val="{00000006-09AB-4231-8728-6CEFA1F32B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1082</c:v>
                </c:pt>
                <c:pt idx="3">
                  <c:v>893</c:v>
                </c:pt>
                <c:pt idx="6">
                  <c:v>749</c:v>
                </c:pt>
                <c:pt idx="9">
                  <c:v>564</c:v>
                </c:pt>
                <c:pt idx="12">
                  <c:v>344</c:v>
                </c:pt>
              </c:numCache>
            </c:numRef>
          </c:val>
          <c:extLst>
            <c:ext xmlns:c16="http://schemas.microsoft.com/office/drawing/2014/chart" uri="{C3380CC4-5D6E-409C-BE32-E72D297353CC}">
              <c16:uniqueId val="{00000007-09AB-4231-8728-6CEFA1F32B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1031</c:v>
                </c:pt>
                <c:pt idx="3">
                  <c:v>955</c:v>
                </c:pt>
                <c:pt idx="6">
                  <c:v>902</c:v>
                </c:pt>
                <c:pt idx="9">
                  <c:v>818</c:v>
                </c:pt>
                <c:pt idx="12">
                  <c:v>659</c:v>
                </c:pt>
              </c:numCache>
            </c:numRef>
          </c:val>
          <c:extLst>
            <c:ext xmlns:c16="http://schemas.microsoft.com/office/drawing/2014/chart" uri="{C3380CC4-5D6E-409C-BE32-E72D297353CC}">
              <c16:uniqueId val="{00000008-09AB-4231-8728-6CEFA1F32B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55</c:v>
                </c:pt>
                <c:pt idx="3">
                  <c:v>47</c:v>
                </c:pt>
                <c:pt idx="6">
                  <c:v>39</c:v>
                </c:pt>
                <c:pt idx="9">
                  <c:v>98</c:v>
                </c:pt>
                <c:pt idx="12">
                  <c:v>98</c:v>
                </c:pt>
              </c:numCache>
            </c:numRef>
          </c:val>
          <c:extLst>
            <c:ext xmlns:c16="http://schemas.microsoft.com/office/drawing/2014/chart" uri="{C3380CC4-5D6E-409C-BE32-E72D297353CC}">
              <c16:uniqueId val="{00000009-09AB-4231-8728-6CEFA1F32B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12737</c:v>
                </c:pt>
                <c:pt idx="3">
                  <c:v>12734</c:v>
                </c:pt>
                <c:pt idx="6">
                  <c:v>13009</c:v>
                </c:pt>
                <c:pt idx="9">
                  <c:v>12869</c:v>
                </c:pt>
                <c:pt idx="12">
                  <c:v>12619</c:v>
                </c:pt>
              </c:numCache>
            </c:numRef>
          </c:val>
          <c:extLst>
            <c:ext xmlns:c16="http://schemas.microsoft.com/office/drawing/2014/chart" uri="{C3380CC4-5D6E-409C-BE32-E72D297353CC}">
              <c16:uniqueId val="{0000000A-09AB-4231-8728-6CEFA1F32B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AB-4231-8728-6CEFA1F32B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2766</c:v>
                </c:pt>
                <c:pt idx="1">
                  <c:v>2773</c:v>
                </c:pt>
                <c:pt idx="2">
                  <c:v>3038</c:v>
                </c:pt>
              </c:numCache>
            </c:numRef>
          </c:val>
          <c:extLst>
            <c:ext xmlns:c16="http://schemas.microsoft.com/office/drawing/2014/chart" uri="{C3380CC4-5D6E-409C-BE32-E72D297353CC}">
              <c16:uniqueId val="{00000000-FE31-4D21-B9F1-1FD3DB8FB95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661</c:v>
                </c:pt>
                <c:pt idx="1">
                  <c:v>341</c:v>
                </c:pt>
                <c:pt idx="2">
                  <c:v>106</c:v>
                </c:pt>
              </c:numCache>
            </c:numRef>
          </c:val>
          <c:extLst>
            <c:ext xmlns:c16="http://schemas.microsoft.com/office/drawing/2014/chart" uri="{C3380CC4-5D6E-409C-BE32-E72D297353CC}">
              <c16:uniqueId val="{00000001-FE31-4D21-B9F1-1FD3DB8FB95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2937</c:v>
                </c:pt>
                <c:pt idx="1">
                  <c:v>2918</c:v>
                </c:pt>
                <c:pt idx="2">
                  <c:v>2743</c:v>
                </c:pt>
              </c:numCache>
            </c:numRef>
          </c:val>
          <c:extLst>
            <c:ext xmlns:c16="http://schemas.microsoft.com/office/drawing/2014/chart" uri="{C3380CC4-5D6E-409C-BE32-E72D297353CC}">
              <c16:uniqueId val="{00000002-FE31-4D21-B9F1-1FD3DB8FB95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{42A51B1B-3AEB-478B-AFE0-7C0978031B5D}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5C1-4D5B-B89B-EDE62D4833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{4FA49C72-504F-4B02-BCB3-CB5A8AB9067B}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C1-4D5B-B89B-EDE62D4833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{D619B2D9-5A97-4535-9751-EDC25E7BF2ED}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C1-4D5B-B89B-EDE62D4833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{EF8382E9-5720-421F-BB24-72545F6082C4}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C1-4D5B-B89B-EDE62D4833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{C002B770-2FA2-4988-8C26-DF658167DBEE}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C1-4D5B-B89B-EDE62D4833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{9E2D0C55-A583-403A-B68F-9D4935A82DBE}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5C1-4D5B-B89B-EDE62D4833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{A0296918-1388-45AB-A481-D3AB5F177660}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5C1-4D5B-B89B-EDE62D4833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{D01ACFA0-1019-40EC-837A-88A6A2512B46}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5C1-4D5B-B89B-EDE62D4833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{024EEBBA-0629-47E1-ABA4-64319605495E}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5C1-4D5B-B89B-EDE62D4833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59.9</c:v>
                </c:pt>
                <c:pt idx="16">
                  <c:v>58.4</c:v>
                </c:pt>
                <c:pt idx="24">
                  <c:v>59</c:v>
                </c:pt>
                <c:pt idx="32">
                  <c:v>59.5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5C1-4D5B-B89B-EDE62D4833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{5059BFC2-F9E8-42D8-B4EF-F83A00D61508}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5C1-4D5B-B89B-EDE62D4833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{5963D542-3A99-474E-8497-C44B55DE7F92}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C1-4D5B-B89B-EDE62D4833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{B0B847C1-2757-49DC-BF2B-09C8FA729CEC}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C1-4D5B-B89B-EDE62D4833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{89A95AEB-0372-4312-84AC-3F51E7B9E725}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C1-4D5B-B89B-EDE62D4833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{F3C0656D-4E87-495B-8218-3ABF84A91F3D}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C1-4D5B-B89B-EDE62D4833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{7CBE29B3-308B-485D-B366-703375D58B04}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5C1-4D5B-B89B-EDE62D4833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{7E6D15CA-19CA-4F65-A79E-215E08591C7D}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5C1-4D5B-B89B-EDE62D4833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{937F100A-BFAF-408D-9F92-6965BDA9B65C}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5C1-4D5B-B89B-EDE62D4833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{595DE027-3D57-4C78-A154-CEE6F263BFFD}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5C1-4D5B-B89B-EDE62D4833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5C1-4D5B-B89B-EDE62D48330B}"/>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{3F8B78F1-946C-4E1A-90E8-474D53FD94DA}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52-4ED9-BAB1-E104E87ADB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{C976B1F3-9C61-4005-83B8-2CF6DD79FC55}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52-4ED9-BAB1-E104E87ADB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{B8A20299-E324-41B3-9DC6-C97E5C7A44A2}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52-4ED9-BAB1-E104E87ADB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{A897493A-2393-461D-99E3-EE8627D9398E}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52-4ED9-BAB1-E104E87ADB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{79502BBD-D37D-44FE-8855-083903712A44}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52-4ED9-BAB1-E104E87ADB3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{5D48FBCF-4469-4796-A698-02AEFCA02088}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52-4ED9-BAB1-E104E87ADB3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{09F54054-9A07-48E1-AD3D-6558BFE70AF3}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52-4ED9-BAB1-E104E87ADB3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{94E04292-CCA2-4F30-9599-84E3A775E1FC}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52-4ED9-BAB1-E104E87ADB3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{A2D00DE8-6C62-4874-A14D-DEB7B9A991FE}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52-4ED9-BAB1-E104E87ADB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7.9</c:v>
                </c:pt>
                <c:pt idx="16">
                  <c:v>8.6</c:v>
                </c:pt>
                <c:pt idx="24">
                  <c:v>8.4</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C52-4ED9-BAB1-E104E87ADB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{9109CBF9-AFE8-476D-9C7C-8943949A676C}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52-4ED9-BAB1-E104E87ADB3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{AD2DD16C-1FCD-4B02-8FD3-2B81C7C13CDD}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52-4ED9-BAB1-E104E87ADB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{6FC9265A-E6D1-4B14-817F-A1847B6EA673}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52-4ED9-BAB1-E104E87ADB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{41C30673-79F4-42B7-98CA-1C9D9A85A362}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52-4ED9-BAB1-E104E87ADB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{FCA8D41E-E02A-4AC7-8105-E0D5A65B35EE}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52-4ED9-BAB1-E104E87ADB3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{249BC1D0-5A24-40F8-A4EA-6A35D8F65458}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52-4ED9-BAB1-E104E87ADB33}"/>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{7C9590CD-0AC5-427C-9989-48E4E68457F3}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52-4ED9-BAB1-E104E87ADB33}"/>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{79AF4A13-D493-4890-AF7C-D67EAFA3E78A}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52-4ED9-BAB1-E104E87ADB3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{7DC8A3BD-1EFE-40B8-AB9E-912C76C19EA1}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52-4ED9-BAB1-E104E87ADB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AC52-4ED9-BAB1-E104E87ADB33}"/>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人口の減少や全国平均を上回る高齢化率に加え、町内に中心となる産業が極めて少ないことなどにより、財政基盤が弱く、類似団体平均を大きく下回っている。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財政力指数は前年度と同程度で推移しており、類似団体の平均を下回る水準にある。今後は、財政収入の増加につながる施策の検討も踏まえ、財政基盤の強化に取り組む。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78922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78922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154412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2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28122</xdr:rowOff>
    </xdr:from>
    <xdr:to>
      <xdr:col>11</xdr:col>
      <xdr:colOff>82550</xdr:colOff>
      <xdr:row>44</xdr:row>
      <xdr:rowOff>129722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114499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より上昇したが、依然として類似団体の平均より低い水準にある。今後は、比率のさらなる上昇を抑えるため、経常経費の見直しや歳入の確保策を進め、財政の弾力性を維持して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47897</xdr:rowOff>
    </xdr:from>
    <xdr:to>
      <xdr:col>23</xdr:col>
      <xdr:colOff>133350</xdr:colOff>
      <xdr:row>62</xdr:row>
      <xdr:rowOff>158206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677797"/>
          <a:ext cx="8382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47897</xdr:rowOff>
    </xdr:from>
    <xdr:to>
      <xdr:col>19</xdr:col>
      <xdr:colOff>133350</xdr:colOff>
      <xdr:row>63</xdr:row>
      <xdr:rowOff>48804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3225800" y="1067779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86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63</xdr:row>
      <xdr:rowOff>48804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264140"/>
          <a:ext cx="889000" cy="58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61</xdr:row>
      <xdr:rowOff>143510</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26414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107406</xdr:rowOff>
    </xdr:from>
    <xdr:to>
      <xdr:col>23</xdr:col>
      <xdr:colOff>184150</xdr:colOff>
      <xdr:row>63</xdr:row>
      <xdr:rowOff>37556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7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123933</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58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168547</xdr:rowOff>
    </xdr:from>
    <xdr:to>
      <xdr:col>19</xdr:col>
      <xdr:colOff>184150</xdr:colOff>
      <xdr:row>62</xdr:row>
      <xdr:rowOff>98697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108874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39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169454</xdr:rowOff>
    </xdr:from>
    <xdr:to>
      <xdr:col>15</xdr:col>
      <xdr:colOff>133350</xdr:colOff>
      <xdr:row>63</xdr:row>
      <xdr:rowOff>99604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84381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38117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[253,249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人当たりの人件費・物件費等決算額は前年度と比較して上昇し、類似団体の平均を上回っている。人口減少の進行により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人当たりの負担が高まっていることに加え、物件費の増加が要因と推察される。今後は、人件費・物件費等の経費について適正な水準となるよう見直しを進めていく。</a:t>
          </a: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162747</xdr:rowOff>
    </xdr:from>
    <xdr:to>
      <xdr:col>23</xdr:col>
      <xdr:colOff>133350</xdr:colOff>
      <xdr:row>81</xdr:row>
      <xdr:rowOff>20292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78747"/>
          <a:ext cx="838200" cy="2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133231</xdr:rowOff>
    </xdr:from>
    <xdr:to>
      <xdr:col>19</xdr:col>
      <xdr:colOff>133350</xdr:colOff>
      <xdr:row>80</xdr:row>
      <xdr:rowOff>162747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49231"/>
          <a:ext cx="889000" cy="2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102840</xdr:rowOff>
    </xdr:from>
    <xdr:to>
      <xdr:col>15</xdr:col>
      <xdr:colOff>82550</xdr:colOff>
      <xdr:row>80</xdr:row>
      <xdr:rowOff>133231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18840"/>
          <a:ext cx="889000" cy="3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95230</xdr:rowOff>
    </xdr:from>
    <xdr:to>
      <xdr:col>11</xdr:col>
      <xdr:colOff>31750</xdr:colOff>
      <xdr:row>80</xdr:row>
      <xdr:rowOff>102840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11230"/>
          <a:ext cx="889000" cy="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140942</xdr:rowOff>
    </xdr:from>
    <xdr:to>
      <xdr:col>23</xdr:col>
      <xdr:colOff>184150</xdr:colOff>
      <xdr:row>81</xdr:row>
      <xdr:rowOff>71092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113019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29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111947</xdr:rowOff>
    </xdr:from>
    <xdr:to>
      <xdr:col>19</xdr:col>
      <xdr:colOff>184150</xdr:colOff>
      <xdr:row>81</xdr:row>
      <xdr:rowOff>42097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2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26874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14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82431</xdr:rowOff>
    </xdr:from>
    <xdr:to>
      <xdr:col>15</xdr:col>
      <xdr:colOff>133350</xdr:colOff>
      <xdr:row>81</xdr:row>
      <xdr:rowOff>12581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9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168808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84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52040</xdr:rowOff>
    </xdr:from>
    <xdr:to>
      <xdr:col>11</xdr:col>
      <xdr:colOff>82550</xdr:colOff>
      <xdr:row>80</xdr:row>
      <xdr:rowOff>153640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138417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5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44430</xdr:rowOff>
    </xdr:from>
    <xdr:to>
      <xdr:col>7</xdr:col>
      <xdr:colOff>31750</xdr:colOff>
      <xdr:row>80</xdr:row>
      <xdr:rowOff>146030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6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130807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4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年間は同水準で推移しているが、類似団体平均及び全国町村平均より高い状況にある。</a:t>
          </a:r>
        </a:p>
        <a:p>
          <a:r>
            <a:rPr kumimoji="1" lang="ja-JP" altLang="en-US" sz="1300">
              <a:latin typeface="ＭＳ Ｐゴシック" panose="020B0600070205080204" pitchFamily="50" charset="-128"/>
              <a:ea typeface="ＭＳ Ｐゴシック" panose="020B0600070205080204" pitchFamily="50" charset="-128"/>
            </a:rPr>
            <a:t>増加要因は、職員の経験年数階層の変動によることが大きい。</a:t>
          </a:r>
        </a:p>
        <a:p>
          <a:r>
            <a:rPr kumimoji="1" lang="ja-JP" altLang="en-US" sz="1300">
              <a:latin typeface="ＭＳ Ｐゴシック" panose="020B0600070205080204" pitchFamily="50" charset="-128"/>
              <a:ea typeface="ＭＳ Ｐゴシック" panose="020B0600070205080204" pitchFamily="50" charset="-128"/>
            </a:rPr>
            <a:t>人事院勧告等に準拠し、今後も給与の適正化に努めていく。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121709</xdr:rowOff>
    </xdr:from>
    <xdr:to>
      <xdr:col>81</xdr:col>
      <xdr:colOff>44450</xdr:colOff>
      <xdr:row>87</xdr:row>
      <xdr:rowOff>91016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866409"/>
          <a:ext cx="8382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121709</xdr:rowOff>
    </xdr:from>
    <xdr:to>
      <xdr:col>77</xdr:col>
      <xdr:colOff>44450</xdr:colOff>
      <xdr:row>87</xdr:row>
      <xdr:rowOff>91016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866409"/>
          <a:ext cx="8890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91016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91016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9669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70909</xdr:rowOff>
    </xdr:from>
    <xdr:to>
      <xdr:col>77</xdr:col>
      <xdr:colOff>95250</xdr:colOff>
      <xdr:row>87</xdr:row>
      <xdr:rowOff>1059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157286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901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割超上回っており、直近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年で上昇傾向となっている。類似団体と比較して多い原因として、直営のこども園数が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園あるため、保育士及び教諭の数が多く、類似団体と比べて非常に多い。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定年引上げ制度により、定年退職者が隔年毎に発生するが、近い将来多数の定年退職者が見込まれる年があること、また、将来にわたり滞りのない行政運営に対応するため、採用は継続的に行う予定である。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45357</xdr:rowOff>
    </xdr:from>
    <xdr:to>
      <xdr:col>81</xdr:col>
      <xdr:colOff>44450</xdr:colOff>
      <xdr:row>63</xdr:row>
      <xdr:rowOff>81552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46707"/>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128905</xdr:rowOff>
    </xdr:from>
    <xdr:to>
      <xdr:col>77</xdr:col>
      <xdr:colOff>44450</xdr:colOff>
      <xdr:row>63</xdr:row>
      <xdr:rowOff>45357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758805"/>
          <a:ext cx="889000" cy="8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63409</xdr:rowOff>
    </xdr:from>
    <xdr:to>
      <xdr:col>72</xdr:col>
      <xdr:colOff>203200</xdr:colOff>
      <xdr:row>62</xdr:row>
      <xdr:rowOff>128905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693309"/>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27215</xdr:rowOff>
    </xdr:from>
    <xdr:to>
      <xdr:col>68</xdr:col>
      <xdr:colOff>152400</xdr:colOff>
      <xdr:row>62</xdr:row>
      <xdr:rowOff>63409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65711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30752</xdr:rowOff>
    </xdr:from>
    <xdr:to>
      <xdr:col>81</xdr:col>
      <xdr:colOff>95250</xdr:colOff>
      <xdr:row>63</xdr:row>
      <xdr:rowOff>132352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2829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04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166007</xdr:rowOff>
    </xdr:from>
    <xdr:to>
      <xdr:col>77</xdr:col>
      <xdr:colOff>95250</xdr:colOff>
      <xdr:row>63</xdr:row>
      <xdr:rowOff>96157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79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80934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88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78105</xdr:rowOff>
    </xdr:from>
    <xdr:to>
      <xdr:col>73</xdr:col>
      <xdr:colOff>44450</xdr:colOff>
      <xdr:row>63</xdr:row>
      <xdr:rowOff>8255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164482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7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12609</xdr:rowOff>
    </xdr:from>
    <xdr:to>
      <xdr:col>68</xdr:col>
      <xdr:colOff>203200</xdr:colOff>
      <xdr:row>62</xdr:row>
      <xdr:rowOff>114209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64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98986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72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実質公債費比率は前年度より下がり、類似団体の平均と同水準にある。今後、歳入が減れば比率が上昇する可能性もあるため、指標の動きを見ながら、負債の管理を適切に進めていく必要がある。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57573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22630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57573</xdr:rowOff>
    </xdr:from>
    <xdr:to>
      <xdr:col>77</xdr:col>
      <xdr:colOff>44450</xdr:colOff>
      <xdr:row>42</xdr:row>
      <xdr:rowOff>73660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17356</xdr:rowOff>
    </xdr:from>
    <xdr:to>
      <xdr:col>72</xdr:col>
      <xdr:colOff>203200</xdr:colOff>
      <xdr:row>42</xdr:row>
      <xdr:rowOff>73660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1825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17356</xdr:rowOff>
    </xdr:from>
    <xdr:to>
      <xdr:col>68</xdr:col>
      <xdr:colOff>152400</xdr:colOff>
      <xdr:row>42</xdr:row>
      <xdr:rowOff>49530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182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6773</xdr:rowOff>
    </xdr:from>
    <xdr:to>
      <xdr:col>77</xdr:col>
      <xdr:colOff>95250</xdr:colOff>
      <xdr:row>42</xdr:row>
      <xdr:rowOff>108373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138006</xdr:rowOff>
    </xdr:from>
    <xdr:to>
      <xdr:col>68</xdr:col>
      <xdr:colOff>203200</xdr:colOff>
      <xdr:row>42</xdr:row>
      <xdr:rowOff>68156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78333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93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例年、将来負担比率は </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 で推移しており、今後も同水準を維持できるよう、適切な負債管理にる。また、社会的要因による歳入減少の可能性も踏まえ、財政運営の健全性確保に引き続き取り組む。</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人件費に係る経常収支比率は類似団体と比較して低くなっており、県、全国平均と比較しても低くなっている。</a:t>
          </a:r>
        </a:p>
        <a:p>
          <a:r>
            <a:rPr kumimoji="1" lang="ja-JP" altLang="en-US" sz="1300">
              <a:latin typeface="ＭＳ Ｐゴシック" panose="020B0600070205080204" pitchFamily="50" charset="-128"/>
              <a:ea typeface="ＭＳ Ｐゴシック" panose="020B0600070205080204" pitchFamily="50" charset="-128"/>
            </a:rPr>
            <a:t>物価高騰に起因する人件費の増加傾向については、社会動向を踏まえつつ適切に対応していく。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30988</xdr:rowOff>
    </xdr:from>
    <xdr:to>
      <xdr:col>24</xdr:col>
      <xdr:colOff>25400</xdr:colOff>
      <xdr:row>36</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31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30988</xdr:rowOff>
    </xdr:from>
    <xdr:to>
      <xdr:col>19</xdr:col>
      <xdr:colOff>187325</xdr:colOff>
      <xdr:row>36</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031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143002</xdr:rowOff>
    </xdr:from>
    <xdr:to>
      <xdr:col>15</xdr:col>
      <xdr:colOff>98425</xdr:colOff>
      <xdr:row>36</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437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143002</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437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160782</xdr:rowOff>
    </xdr:from>
    <xdr:to>
      <xdr:col>24</xdr:col>
      <xdr:colOff>76200</xdr:colOff>
      <xdr:row>36</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0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151638</xdr:rowOff>
    </xdr:from>
    <xdr:to>
      <xdr:col>20</xdr:col>
      <xdr:colOff>38100</xdr:colOff>
      <xdr:row>36</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91965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xdr:rowOff>
    </xdr:from>
    <xdr:to>
      <xdr:col>15</xdr:col>
      <xdr:colOff>149225</xdr:colOff>
      <xdr:row>36</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114825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92202</xdr:rowOff>
    </xdr:from>
    <xdr:to>
      <xdr:col>11</xdr:col>
      <xdr:colOff>60325</xdr:colOff>
      <xdr:row>36</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32529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から減少したものの、その内訳では委託費用が大きな割合を占めており、小中学校や公民館などの学校施設に関する委託料が高い状況にある。これらは学校運営に不可欠な経費であるため、今後も委託費用の適正性を検討し、より効果的な執行に努める。また、その他の委託料についても、必要に応じて費用の見直しを行う。</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53521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581729"/>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39914</xdr:rowOff>
    </xdr:from>
    <xdr:to>
      <xdr:col>78</xdr:col>
      <xdr:colOff>69850</xdr:colOff>
      <xdr:row>15</xdr:row>
      <xdr:rowOff>53521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40214"/>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4536</xdr:rowOff>
    </xdr:from>
    <xdr:to>
      <xdr:col>73</xdr:col>
      <xdr:colOff>180975</xdr:colOff>
      <xdr:row>14</xdr:row>
      <xdr:rowOff>39914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333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4536</xdr:rowOff>
    </xdr:from>
    <xdr:to>
      <xdr:col>69</xdr:col>
      <xdr:colOff>92075</xdr:colOff>
      <xdr:row>13</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33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130629</xdr:rowOff>
    </xdr:from>
    <xdr:to>
      <xdr:col>82</xdr:col>
      <xdr:colOff>158750</xdr:colOff>
      <xdr:row>15</xdr:row>
      <xdr:rowOff>60779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147156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2721</xdr:rowOff>
    </xdr:from>
    <xdr:to>
      <xdr:col>78</xdr:col>
      <xdr:colOff>120650</xdr:colOff>
      <xdr:row>15</xdr:row>
      <xdr:rowOff>104321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160564</xdr:rowOff>
    </xdr:from>
    <xdr:to>
      <xdr:col>74</xdr:col>
      <xdr:colOff>31750</xdr:colOff>
      <xdr:row>14</xdr:row>
      <xdr:rowOff>90714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100891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5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125186</xdr:rowOff>
    </xdr:from>
    <xdr:to>
      <xdr:col>69</xdr:col>
      <xdr:colOff>142875</xdr:colOff>
      <xdr:row>13</xdr:row>
      <xdr:rowOff>55336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8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65513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5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19050</xdr:rowOff>
    </xdr:from>
    <xdr:to>
      <xdr:col>65</xdr:col>
      <xdr:colOff>53975</xdr:colOff>
      <xdr:row>13</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では、障害者自立支援給付費が大きな割合を占めている。また、児童手当や子ども医療費支給費などについても多額の支出が必要となっており、これらは今後も継続して必要となる経費であると考え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54</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89357"/>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102507</xdr:rowOff>
    </xdr:from>
    <xdr:to>
      <xdr:col>19</xdr:col>
      <xdr:colOff>187325</xdr:colOff>
      <xdr:row>53</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04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22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昨年度からは減少したものの、依然として類似団体と比較して高い状態が続いている。</a:t>
          </a:r>
        </a:p>
        <a:p>
          <a:r>
            <a:rPr kumimoji="1" lang="ja-JP" altLang="en-US" sz="1300">
              <a:latin typeface="ＭＳ Ｐゴシック" panose="020B0600070205080204" pitchFamily="50" charset="-128"/>
              <a:ea typeface="ＭＳ Ｐゴシック" panose="020B0600070205080204" pitchFamily="50" charset="-128"/>
            </a:rPr>
            <a:t>主には、国民健康保険特別会計、介護保険特別会計、後期高齢者医療特別会計への繰出金などがあるが、今後も高齢化が進んでいくことから、特別会計への繰出金の増大は続くと思われる。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61</xdr:row>
      <xdr:rowOff>20865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4140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159657</xdr:rowOff>
    </xdr:from>
    <xdr:to>
      <xdr:col>78</xdr:col>
      <xdr:colOff>69850</xdr:colOff>
      <xdr:row>61</xdr:row>
      <xdr:rowOff>20865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446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52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45357</xdr:rowOff>
    </xdr:from>
    <xdr:to>
      <xdr:col>73</xdr:col>
      <xdr:colOff>180975</xdr:colOff>
      <xdr:row>60</xdr:row>
      <xdr:rowOff>159657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3323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98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61</xdr:row>
      <xdr:rowOff>20865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3323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76200</xdr:rowOff>
    </xdr:from>
    <xdr:to>
      <xdr:col>82</xdr:col>
      <xdr:colOff>158750</xdr:colOff>
      <xdr:row>61</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48277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141515</xdr:rowOff>
    </xdr:from>
    <xdr:to>
      <xdr:col>78</xdr:col>
      <xdr:colOff>120650</xdr:colOff>
      <xdr:row>61</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56442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51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108857</xdr:rowOff>
    </xdr:from>
    <xdr:to>
      <xdr:col>74</xdr:col>
      <xdr:colOff>31750</xdr:colOff>
      <xdr:row>61</xdr:row>
      <xdr:rowOff>39007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23784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166007</xdr:rowOff>
    </xdr:from>
    <xdr:to>
      <xdr:col>69</xdr:col>
      <xdr:colOff>142875</xdr:colOff>
      <xdr:row>60</xdr:row>
      <xdr:rowOff>96157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80934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141515</xdr:rowOff>
    </xdr:from>
    <xdr:to>
      <xdr:col>65</xdr:col>
      <xdr:colOff>53975</xdr:colOff>
      <xdr:row>61</xdr:row>
      <xdr:rowOff>71665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56442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は前年度と比較して増加しているものの、依然として類似団体を下回る水準にある。今後も必要な補助金は継続しつつ、現行補助金の内容について必要に応じて見直しを行い、より住民にとって効果的な制度となるよう検討を進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36</xdr:row>
      <xdr:rowOff>159004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992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5842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2992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6262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113284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62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124731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76200</xdr:rowOff>
    </xdr:from>
    <xdr:to>
      <xdr:col>78</xdr:col>
      <xdr:colOff>120650</xdr:colOff>
      <xdr:row>37</xdr:row>
      <xdr:rowOff>6350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16527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公債費は前年度から微増している。今後は、地方債の発行額および償還額の見通しを適切に把握し、公債費が過度に増加しないよう引き続き財政運営に努める。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115570</xdr:rowOff>
    </xdr:from>
    <xdr:to>
      <xdr:col>24</xdr:col>
      <xdr:colOff>25400</xdr:colOff>
      <xdr:row>80</xdr:row>
      <xdr:rowOff>132714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83157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115570</xdr:rowOff>
    </xdr:from>
    <xdr:to>
      <xdr:col>19</xdr:col>
      <xdr:colOff>187325</xdr:colOff>
      <xdr:row>81</xdr:row>
      <xdr:rowOff>98425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831570"/>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138430</xdr:rowOff>
    </xdr:from>
    <xdr:to>
      <xdr:col>15</xdr:col>
      <xdr:colOff>98425</xdr:colOff>
      <xdr:row>81</xdr:row>
      <xdr:rowOff>98425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85443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138430</xdr:rowOff>
    </xdr:from>
    <xdr:to>
      <xdr:col>11</xdr:col>
      <xdr:colOff>9525</xdr:colOff>
      <xdr:row>81</xdr:row>
      <xdr:rowOff>12700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854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81914</xdr:rowOff>
    </xdr:from>
    <xdr:to>
      <xdr:col>24</xdr:col>
      <xdr:colOff>76200</xdr:colOff>
      <xdr:row>81</xdr:row>
      <xdr:rowOff>12064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7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161941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70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64770</xdr:rowOff>
    </xdr:from>
    <xdr:to>
      <xdr:col>20</xdr:col>
      <xdr:colOff>38100</xdr:colOff>
      <xdr:row>80</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151147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6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47625</xdr:rowOff>
    </xdr:from>
    <xdr:to>
      <xdr:col>15</xdr:col>
      <xdr:colOff>149225</xdr:colOff>
      <xdr:row>81</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93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134002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87630</xdr:rowOff>
    </xdr:from>
    <xdr:to>
      <xdr:col>11</xdr:col>
      <xdr:colOff>60325</xdr:colOff>
      <xdr:row>81</xdr:row>
      <xdr:rowOff>17780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8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2557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9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133350</xdr:rowOff>
    </xdr:from>
    <xdr:to>
      <xdr:col>6</xdr:col>
      <xdr:colOff>171450</xdr:colOff>
      <xdr:row>81</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48277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3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母である経常一般財源の普通交付税などが増加したが、分子である経常的経費充当の一般財源が扶助費や補助費等の増加により分母を上回ったため、前年度と比較して増加した。今後も社会動向を踏まえつつ適切に対応し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6986</xdr:rowOff>
    </xdr:from>
    <xdr:to>
      <xdr:col>82</xdr:col>
      <xdr:colOff>107950</xdr:colOff>
      <xdr:row>80</xdr:row>
      <xdr:rowOff>138430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3037186"/>
          <a:ext cx="0" cy="8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110507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2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138430</xdr:rowOff>
    </xdr:from>
    <xdr:to>
      <xdr:col>82</xdr:col>
      <xdr:colOff>196850</xdr:colOff>
      <xdr:row>80</xdr:row>
      <xdr:rowOff>138430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54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93362</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780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6986</xdr:rowOff>
    </xdr:from>
    <xdr:to>
      <xdr:col>82</xdr:col>
      <xdr:colOff>196850</xdr:colOff>
      <xdr:row>76</xdr:row>
      <xdr:rowOff>6986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03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86995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04290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432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87630</xdr:rowOff>
    </xdr:from>
    <xdr:to>
      <xdr:col>82</xdr:col>
      <xdr:colOff>158750</xdr:colOff>
      <xdr:row>79</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xdr:rowOff>
    </xdr:from>
    <xdr:to>
      <xdr:col>78</xdr:col>
      <xdr:colOff>69850</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314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24764</xdr:rowOff>
    </xdr:from>
    <xdr:to>
      <xdr:col>78</xdr:col>
      <xdr:colOff>120650</xdr:colOff>
      <xdr:row>78</xdr:row>
      <xdr:rowOff>126364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397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111141</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484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161290</xdr:rowOff>
    </xdr:from>
    <xdr:to>
      <xdr:col>73</xdr:col>
      <xdr:colOff>180975</xdr:colOff>
      <xdr:row>76</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7714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110489</xdr:rowOff>
    </xdr:from>
    <xdr:to>
      <xdr:col>74</xdr:col>
      <xdr:colOff>31750</xdr:colOff>
      <xdr:row>78</xdr:row>
      <xdr:rowOff>40639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161290</xdr:rowOff>
    </xdr:from>
    <xdr:to>
      <xdr:col>69</xdr:col>
      <xdr:colOff>92075</xdr:colOff>
      <xdr:row>75</xdr:row>
      <xdr:rowOff>52705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7714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110489</xdr:rowOff>
    </xdr:from>
    <xdr:to>
      <xdr:col>69</xdr:col>
      <xdr:colOff>142875</xdr:colOff>
      <xdr:row>77</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81914</xdr:rowOff>
    </xdr:from>
    <xdr:to>
      <xdr:col>65</xdr:col>
      <xdr:colOff>53975</xdr:colOff>
      <xdr:row>78</xdr:row>
      <xdr:rowOff>12064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8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168291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69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36195</xdr:rowOff>
    </xdr:from>
    <xdr:to>
      <xdr:col>82</xdr:col>
      <xdr:colOff>158750</xdr:colOff>
      <xdr:row>76</xdr:row>
      <xdr:rowOff>137795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116222</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74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121920</xdr:rowOff>
    </xdr:from>
    <xdr:to>
      <xdr:col>74</xdr:col>
      <xdr:colOff>31750</xdr:colOff>
      <xdr:row>76</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62247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110490</xdr:rowOff>
    </xdr:from>
    <xdr:to>
      <xdr:col>69</xdr:col>
      <xdr:colOff>142875</xdr:colOff>
      <xdr:row>74</xdr:row>
      <xdr:rowOff>40640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50817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1905</xdr:rowOff>
    </xdr:from>
    <xdr:to>
      <xdr:col>65</xdr:col>
      <xdr:colOff>53975</xdr:colOff>
      <xdr:row>75</xdr:row>
      <xdr:rowOff>103505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113682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6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61138</xdr:rowOff>
    </xdr:from>
    <xdr:to>
      <xdr:col>29</xdr:col>
      <xdr:colOff>127000</xdr:colOff>
      <xdr:row>14</xdr:row>
      <xdr:rowOff>15685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37613"/>
          <a:ext cx="647700" cy="125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15685</xdr:rowOff>
    </xdr:from>
    <xdr:to>
      <xdr:col>26</xdr:col>
      <xdr:colOff>50800</xdr:colOff>
      <xdr:row>14</xdr:row>
      <xdr:rowOff>85827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63610"/>
          <a:ext cx="698500" cy="70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85827</xdr:rowOff>
    </xdr:from>
    <xdr:to>
      <xdr:col>22</xdr:col>
      <xdr:colOff>114300</xdr:colOff>
      <xdr:row>15</xdr:row>
      <xdr:rowOff>4001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533752"/>
          <a:ext cx="698500" cy="89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4001</xdr:rowOff>
    </xdr:from>
    <xdr:to>
      <xdr:col>18</xdr:col>
      <xdr:colOff>177800</xdr:colOff>
      <xdr:row>15</xdr:row>
      <xdr:rowOff>53048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23376"/>
          <a:ext cx="698500" cy="490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10338</xdr:rowOff>
    </xdr:from>
    <xdr:to>
      <xdr:col>29</xdr:col>
      <xdr:colOff>177800</xdr:colOff>
      <xdr:row>13</xdr:row>
      <xdr:rowOff>111938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8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26865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136335</xdr:rowOff>
    </xdr:from>
    <xdr:to>
      <xdr:col>26</xdr:col>
      <xdr:colOff>101600</xdr:colOff>
      <xdr:row>14</xdr:row>
      <xdr:rowOff>66485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12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76662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81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35027</xdr:rowOff>
    </xdr:from>
    <xdr:to>
      <xdr:col>22</xdr:col>
      <xdr:colOff>165100</xdr:colOff>
      <xdr:row>14</xdr:row>
      <xdr:rowOff>136627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82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146804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5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124651</xdr:rowOff>
    </xdr:from>
    <xdr:to>
      <xdr:col>19</xdr:col>
      <xdr:colOff>38100</xdr:colOff>
      <xdr:row>15</xdr:row>
      <xdr:rowOff>54801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72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64978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4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2248</xdr:rowOff>
    </xdr:from>
    <xdr:to>
      <xdr:col>15</xdr:col>
      <xdr:colOff>101600</xdr:colOff>
      <xdr:row>15</xdr:row>
      <xdr:rowOff>103848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21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114025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9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110541</xdr:rowOff>
    </xdr:from>
    <xdr:to>
      <xdr:col>29</xdr:col>
      <xdr:colOff>127000</xdr:colOff>
      <xdr:row>35</xdr:row>
      <xdr:rowOff>140068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20891"/>
          <a:ext cx="647700" cy="29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221640</xdr:rowOff>
    </xdr:from>
    <xdr:to>
      <xdr:col>26</xdr:col>
      <xdr:colOff>50800</xdr:colOff>
      <xdr:row>35</xdr:row>
      <xdr:rowOff>110541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89090"/>
          <a:ext cx="698500" cy="231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221640</xdr:rowOff>
    </xdr:from>
    <xdr:to>
      <xdr:col>22</xdr:col>
      <xdr:colOff>114300</xdr:colOff>
      <xdr:row>35</xdr:row>
      <xdr:rowOff>78594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89090"/>
          <a:ext cx="698500" cy="199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78594</xdr:rowOff>
    </xdr:from>
    <xdr:to>
      <xdr:col>18</xdr:col>
      <xdr:colOff>177800</xdr:colOff>
      <xdr:row>35</xdr:row>
      <xdr:rowOff>109379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88944"/>
          <a:ext cx="698500" cy="30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89268</xdr:rowOff>
    </xdr:from>
    <xdr:to>
      <xdr:col>29</xdr:col>
      <xdr:colOff>177800</xdr:colOff>
      <xdr:row>35</xdr:row>
      <xdr:rowOff>190868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99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61345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71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59741</xdr:rowOff>
    </xdr:from>
    <xdr:to>
      <xdr:col>26</xdr:col>
      <xdr:colOff>101600</xdr:colOff>
      <xdr:row>35</xdr:row>
      <xdr:rowOff>161341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70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146118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56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170840</xdr:rowOff>
    </xdr:from>
    <xdr:to>
      <xdr:col>22</xdr:col>
      <xdr:colOff>165100</xdr:colOff>
      <xdr:row>34</xdr:row>
      <xdr:rowOff>272441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3829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282617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27794</xdr:rowOff>
    </xdr:from>
    <xdr:to>
      <xdr:col>19</xdr:col>
      <xdr:colOff>38100</xdr:colOff>
      <xdr:row>35</xdr:row>
      <xdr:rowOff>129394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38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139571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0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58579</xdr:rowOff>
    </xdr:from>
    <xdr:to>
      <xdr:col>15</xdr:col>
      <xdr:colOff>101600</xdr:colOff>
      <xdr:row>35</xdr:row>
      <xdr:rowOff>160179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68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170356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3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10465</xdr:rowOff>
    </xdr:from>
    <xdr:to>
      <xdr:col>24</xdr:col>
      <xdr:colOff>63500</xdr:colOff>
      <xdr:row>34</xdr:row>
      <xdr:rowOff>142278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39765"/>
          <a:ext cx="838200" cy="13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142278</xdr:rowOff>
    </xdr:from>
    <xdr:to>
      <xdr:col>19</xdr:col>
      <xdr:colOff>177800</xdr:colOff>
      <xdr:row>35</xdr:row>
      <xdr:rowOff>13335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71578"/>
          <a:ext cx="889000" cy="4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13335</xdr:rowOff>
    </xdr:from>
    <xdr:to>
      <xdr:col>15</xdr:col>
      <xdr:colOff>50800</xdr:colOff>
      <xdr:row>35</xdr:row>
      <xdr:rowOff>76162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14085"/>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76162</xdr:rowOff>
    </xdr:from>
    <xdr:to>
      <xdr:col>10</xdr:col>
      <xdr:colOff>114300</xdr:colOff>
      <xdr:row>35</xdr:row>
      <xdr:rowOff>85242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76912"/>
          <a:ext cx="889000" cy="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131115</xdr:rowOff>
    </xdr:from>
    <xdr:to>
      <xdr:col>24</xdr:col>
      <xdr:colOff>114300</xdr:colOff>
      <xdr:row>34</xdr:row>
      <xdr:rowOff>61265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8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153992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4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91478</xdr:rowOff>
    </xdr:from>
    <xdr:to>
      <xdr:col>20</xdr:col>
      <xdr:colOff>38100</xdr:colOff>
      <xdr:row>35</xdr:row>
      <xdr:rowOff>21628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2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38155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96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133985</xdr:rowOff>
    </xdr:from>
    <xdr:to>
      <xdr:col>15</xdr:col>
      <xdr:colOff>101600</xdr:colOff>
      <xdr:row>35</xdr:row>
      <xdr:rowOff>64135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80662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3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25362</xdr:rowOff>
    </xdr:from>
    <xdr:to>
      <xdr:col>10</xdr:col>
      <xdr:colOff>165100</xdr:colOff>
      <xdr:row>35</xdr:row>
      <xdr:rowOff>126962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2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143489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0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34442</xdr:rowOff>
    </xdr:from>
    <xdr:to>
      <xdr:col>6</xdr:col>
      <xdr:colOff>38100</xdr:colOff>
      <xdr:row>35</xdr:row>
      <xdr:rowOff>136042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152569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4072</xdr:rowOff>
    </xdr:from>
    <xdr:to>
      <xdr:col>24</xdr:col>
      <xdr:colOff>63500</xdr:colOff>
      <xdr:row>58</xdr:row>
      <xdr:rowOff>13699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48172"/>
          <a:ext cx="8382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13699</xdr:rowOff>
    </xdr:from>
    <xdr:to>
      <xdr:col>19</xdr:col>
      <xdr:colOff>177800</xdr:colOff>
      <xdr:row>58</xdr:row>
      <xdr:rowOff>24501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57799"/>
          <a:ext cx="889000" cy="1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24501</xdr:rowOff>
    </xdr:from>
    <xdr:to>
      <xdr:col>15</xdr:col>
      <xdr:colOff>50800</xdr:colOff>
      <xdr:row>58</xdr:row>
      <xdr:rowOff>45366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8601"/>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45366</xdr:rowOff>
    </xdr:from>
    <xdr:to>
      <xdr:col>10</xdr:col>
      <xdr:colOff>114300</xdr:colOff>
      <xdr:row>58</xdr:row>
      <xdr:rowOff>47124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9466"/>
          <a:ext cx="889000" cy="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124722</xdr:rowOff>
    </xdr:from>
    <xdr:to>
      <xdr:col>24</xdr:col>
      <xdr:colOff>114300</xdr:colOff>
      <xdr:row>58</xdr:row>
      <xdr:rowOff>54872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9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134349</xdr:rowOff>
    </xdr:from>
    <xdr:to>
      <xdr:col>20</xdr:col>
      <xdr:colOff>38100</xdr:colOff>
      <xdr:row>58</xdr:row>
      <xdr:rowOff>64499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0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81026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8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145151</xdr:rowOff>
    </xdr:from>
    <xdr:to>
      <xdr:col>15</xdr:col>
      <xdr:colOff>101600</xdr:colOff>
      <xdr:row>58</xdr:row>
      <xdr:rowOff>75301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91828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9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166016</xdr:rowOff>
    </xdr:from>
    <xdr:to>
      <xdr:col>10</xdr:col>
      <xdr:colOff>165100</xdr:colOff>
      <xdr:row>58</xdr:row>
      <xdr:rowOff>96166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3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87293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3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167774</xdr:rowOff>
    </xdr:from>
    <xdr:to>
      <xdr:col>6</xdr:col>
      <xdr:colOff>38100</xdr:colOff>
      <xdr:row>58</xdr:row>
      <xdr:rowOff>97924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89051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3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167666</xdr:rowOff>
    </xdr:from>
    <xdr:to>
      <xdr:col>24</xdr:col>
      <xdr:colOff>63500</xdr:colOff>
      <xdr:row>76</xdr:row>
      <xdr:rowOff>12409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026416"/>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167666</xdr:rowOff>
    </xdr:from>
    <xdr:to>
      <xdr:col>19</xdr:col>
      <xdr:colOff>177800</xdr:colOff>
      <xdr:row>76</xdr:row>
      <xdr:rowOff>107848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026416"/>
          <a:ext cx="889000" cy="11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1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89294</xdr:rowOff>
    </xdr:from>
    <xdr:to>
      <xdr:col>15</xdr:col>
      <xdr:colOff>50800</xdr:colOff>
      <xdr:row>76</xdr:row>
      <xdr:rowOff>107848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119494"/>
          <a:ext cx="889000" cy="1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89294</xdr:rowOff>
    </xdr:from>
    <xdr:to>
      <xdr:col>10</xdr:col>
      <xdr:colOff>114300</xdr:colOff>
      <xdr:row>76</xdr:row>
      <xdr:rowOff>142139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19494"/>
          <a:ext cx="889000" cy="5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133058</xdr:rowOff>
    </xdr:from>
    <xdr:to>
      <xdr:col>24</xdr:col>
      <xdr:colOff>114300</xdr:colOff>
      <xdr:row>76</xdr:row>
      <xdr:rowOff>63209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918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155935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4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116866</xdr:rowOff>
    </xdr:from>
    <xdr:to>
      <xdr:col>20</xdr:col>
      <xdr:colOff>38100</xdr:colOff>
      <xdr:row>76</xdr:row>
      <xdr:rowOff>47016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7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63543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7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57048</xdr:rowOff>
    </xdr:from>
    <xdr:to>
      <xdr:col>15</xdr:col>
      <xdr:colOff>101600</xdr:colOff>
      <xdr:row>76</xdr:row>
      <xdr:rowOff>158648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8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3725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6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38494</xdr:rowOff>
    </xdr:from>
    <xdr:to>
      <xdr:col>10</xdr:col>
      <xdr:colOff>165100</xdr:colOff>
      <xdr:row>76</xdr:row>
      <xdr:rowOff>140094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156621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4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91339</xdr:rowOff>
    </xdr:from>
    <xdr:to>
      <xdr:col>6</xdr:col>
      <xdr:colOff>38100</xdr:colOff>
      <xdr:row>77</xdr:row>
      <xdr:rowOff>21489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38016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9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150661</xdr:rowOff>
    </xdr:from>
    <xdr:to>
      <xdr:col>24</xdr:col>
      <xdr:colOff>63500</xdr:colOff>
      <xdr:row>95</xdr:row>
      <xdr:rowOff>76569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66961"/>
          <a:ext cx="838200" cy="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76569</xdr:rowOff>
    </xdr:from>
    <xdr:to>
      <xdr:col>19</xdr:col>
      <xdr:colOff>177800</xdr:colOff>
      <xdr:row>95</xdr:row>
      <xdr:rowOff>123152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64319"/>
          <a:ext cx="8890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122732</xdr:rowOff>
    </xdr:from>
    <xdr:to>
      <xdr:col>15</xdr:col>
      <xdr:colOff>50800</xdr:colOff>
      <xdr:row>95</xdr:row>
      <xdr:rowOff>123152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39032"/>
          <a:ext cx="889000" cy="17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122732</xdr:rowOff>
    </xdr:from>
    <xdr:to>
      <xdr:col>10</xdr:col>
      <xdr:colOff>114300</xdr:colOff>
      <xdr:row>96</xdr:row>
      <xdr:rowOff>47777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39032"/>
          <a:ext cx="889000" cy="2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99861</xdr:rowOff>
    </xdr:from>
    <xdr:to>
      <xdr:col>24</xdr:col>
      <xdr:colOff>114300</xdr:colOff>
      <xdr:row>95</xdr:row>
      <xdr:rowOff>30011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1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78288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9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25769</xdr:rowOff>
    </xdr:from>
    <xdr:to>
      <xdr:col>20</xdr:col>
      <xdr:colOff>38100</xdr:colOff>
      <xdr:row>95</xdr:row>
      <xdr:rowOff>127369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1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118496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72352</xdr:rowOff>
    </xdr:from>
    <xdr:to>
      <xdr:col>15</xdr:col>
      <xdr:colOff>101600</xdr:colOff>
      <xdr:row>96</xdr:row>
      <xdr:rowOff>2502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6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165079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5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71932</xdr:rowOff>
    </xdr:from>
    <xdr:to>
      <xdr:col>10</xdr:col>
      <xdr:colOff>165100</xdr:colOff>
      <xdr:row>95</xdr:row>
      <xdr:rowOff>2082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8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18609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596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168427</xdr:rowOff>
    </xdr:from>
    <xdr:to>
      <xdr:col>6</xdr:col>
      <xdr:colOff>38100</xdr:colOff>
      <xdr:row>96</xdr:row>
      <xdr:rowOff>98577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115104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23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16128</xdr:rowOff>
    </xdr:from>
    <xdr:to>
      <xdr:col>55</xdr:col>
      <xdr:colOff>0</xdr:colOff>
      <xdr:row>36</xdr:row>
      <xdr:rowOff>39582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188328"/>
          <a:ext cx="838200" cy="2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6134</xdr:rowOff>
    </xdr:from>
    <xdr:to>
      <xdr:col>50</xdr:col>
      <xdr:colOff>114300</xdr:colOff>
      <xdr:row>36</xdr:row>
      <xdr:rowOff>16128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178334"/>
          <a:ext cx="889000" cy="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6134</xdr:rowOff>
    </xdr:from>
    <xdr:to>
      <xdr:col>45</xdr:col>
      <xdr:colOff>177800</xdr:colOff>
      <xdr:row>36</xdr:row>
      <xdr:rowOff>49033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178334"/>
          <a:ext cx="889000" cy="4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126990</xdr:rowOff>
    </xdr:from>
    <xdr:to>
      <xdr:col>41</xdr:col>
      <xdr:colOff>50800</xdr:colOff>
      <xdr:row>36</xdr:row>
      <xdr:rowOff>49033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84840"/>
          <a:ext cx="889000" cy="43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105979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27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160232</xdr:rowOff>
    </xdr:from>
    <xdr:to>
      <xdr:col>55</xdr:col>
      <xdr:colOff>50800</xdr:colOff>
      <xdr:row>36</xdr:row>
      <xdr:rowOff>90382</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6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138659</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3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136778</xdr:rowOff>
    </xdr:from>
    <xdr:to>
      <xdr:col>50</xdr:col>
      <xdr:colOff>165100</xdr:colOff>
      <xdr:row>36</xdr:row>
      <xdr:rowOff>66928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3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83455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1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126784</xdr:rowOff>
    </xdr:from>
    <xdr:to>
      <xdr:col>46</xdr:col>
      <xdr:colOff>38100</xdr:colOff>
      <xdr:row>36</xdr:row>
      <xdr:rowOff>56934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2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73461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90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169683</xdr:rowOff>
    </xdr:from>
    <xdr:to>
      <xdr:col>41</xdr:col>
      <xdr:colOff>101600</xdr:colOff>
      <xdr:row>36</xdr:row>
      <xdr:rowOff>99833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7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116360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594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76190</xdr:rowOff>
    </xdr:from>
    <xdr:to>
      <xdr:col>36</xdr:col>
      <xdr:colOff>165100</xdr:colOff>
      <xdr:row>34</xdr:row>
      <xdr:rowOff>6340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3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168917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2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114737</xdr:rowOff>
    </xdr:from>
    <xdr:to>
      <xdr:col>55</xdr:col>
      <xdr:colOff>0</xdr:colOff>
      <xdr:row>57</xdr:row>
      <xdr:rowOff>43715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15937"/>
          <a:ext cx="838200" cy="10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17363</xdr:rowOff>
    </xdr:from>
    <xdr:to>
      <xdr:col>50</xdr:col>
      <xdr:colOff>114300</xdr:colOff>
      <xdr:row>56</xdr:row>
      <xdr:rowOff>114737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447113"/>
          <a:ext cx="889000" cy="26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17363</xdr:rowOff>
    </xdr:from>
    <xdr:to>
      <xdr:col>45</xdr:col>
      <xdr:colOff>177800</xdr:colOff>
      <xdr:row>56</xdr:row>
      <xdr:rowOff>42901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447113"/>
          <a:ext cx="889000" cy="19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35568</xdr:rowOff>
    </xdr:from>
    <xdr:to>
      <xdr:col>41</xdr:col>
      <xdr:colOff>50800</xdr:colOff>
      <xdr:row>56</xdr:row>
      <xdr:rowOff>42901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65318"/>
          <a:ext cx="889000" cy="17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164365</xdr:rowOff>
    </xdr:from>
    <xdr:to>
      <xdr:col>55</xdr:col>
      <xdr:colOff>50800</xdr:colOff>
      <xdr:row>57</xdr:row>
      <xdr:rowOff>94515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6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142792</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4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63937</xdr:rowOff>
    </xdr:from>
    <xdr:to>
      <xdr:col>50</xdr:col>
      <xdr:colOff>165100</xdr:colOff>
      <xdr:row>56</xdr:row>
      <xdr:rowOff>165537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6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10614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4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138013</xdr:rowOff>
    </xdr:from>
    <xdr:to>
      <xdr:col>46</xdr:col>
      <xdr:colOff>38100</xdr:colOff>
      <xdr:row>55</xdr:row>
      <xdr:rowOff>68163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39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84690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17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163551</xdr:rowOff>
    </xdr:from>
    <xdr:to>
      <xdr:col>41</xdr:col>
      <xdr:colOff>101600</xdr:colOff>
      <xdr:row>56</xdr:row>
      <xdr:rowOff>93701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110228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6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156218</xdr:rowOff>
    </xdr:from>
    <xdr:to>
      <xdr:col>36</xdr:col>
      <xdr:colOff>165100</xdr:colOff>
      <xdr:row>55</xdr:row>
      <xdr:rowOff>86368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102895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18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116208</xdr:rowOff>
    </xdr:from>
    <xdr:to>
      <xdr:col>55</xdr:col>
      <xdr:colOff>0</xdr:colOff>
      <xdr:row>78</xdr:row>
      <xdr:rowOff>20087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46408"/>
          <a:ext cx="838200" cy="2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16780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1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15058</xdr:rowOff>
    </xdr:from>
    <xdr:to>
      <xdr:col>50</xdr:col>
      <xdr:colOff>114300</xdr:colOff>
      <xdr:row>78</xdr:row>
      <xdr:rowOff>20087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045258"/>
          <a:ext cx="889000" cy="3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44365</xdr:rowOff>
    </xdr:from>
    <xdr:to>
      <xdr:col>45</xdr:col>
      <xdr:colOff>177800</xdr:colOff>
      <xdr:row>76</xdr:row>
      <xdr:rowOff>15058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903115"/>
          <a:ext cx="889000" cy="14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117224</xdr:rowOff>
    </xdr:from>
    <xdr:to>
      <xdr:col>41</xdr:col>
      <xdr:colOff>50800</xdr:colOff>
      <xdr:row>75</xdr:row>
      <xdr:rowOff>44365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804524"/>
          <a:ext cx="889000" cy="9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65408</xdr:rowOff>
    </xdr:from>
    <xdr:to>
      <xdr:col>55</xdr:col>
      <xdr:colOff>50800</xdr:colOff>
      <xdr:row>76</xdr:row>
      <xdr:rowOff>167008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88286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140737</xdr:rowOff>
    </xdr:from>
    <xdr:to>
      <xdr:col>50</xdr:col>
      <xdr:colOff>165100</xdr:colOff>
      <xdr:row>78</xdr:row>
      <xdr:rowOff>70887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62014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43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135708</xdr:rowOff>
    </xdr:from>
    <xdr:to>
      <xdr:col>46</xdr:col>
      <xdr:colOff>38100</xdr:colOff>
      <xdr:row>76</xdr:row>
      <xdr:rowOff>65858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99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82385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6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165015</xdr:rowOff>
    </xdr:from>
    <xdr:to>
      <xdr:col>41</xdr:col>
      <xdr:colOff>101600</xdr:colOff>
      <xdr:row>75</xdr:row>
      <xdr:rowOff>95165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8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111692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62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66424</xdr:rowOff>
    </xdr:from>
    <xdr:to>
      <xdr:col>36</xdr:col>
      <xdr:colOff>165100</xdr:colOff>
      <xdr:row>74</xdr:row>
      <xdr:rowOff>168024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75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13101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52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46256</xdr:rowOff>
    </xdr:from>
    <xdr:to>
      <xdr:col>55</xdr:col>
      <xdr:colOff>0</xdr:colOff>
      <xdr:row>97</xdr:row>
      <xdr:rowOff>151595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05456"/>
          <a:ext cx="838200" cy="27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46256</xdr:rowOff>
    </xdr:from>
    <xdr:to>
      <xdr:col>50</xdr:col>
      <xdr:colOff>114300</xdr:colOff>
      <xdr:row>96</xdr:row>
      <xdr:rowOff>107528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05456"/>
          <a:ext cx="889000" cy="6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107528</xdr:rowOff>
    </xdr:from>
    <xdr:to>
      <xdr:col>45</xdr:col>
      <xdr:colOff>177800</xdr:colOff>
      <xdr:row>98</xdr:row>
      <xdr:rowOff>58586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66728"/>
          <a:ext cx="889000" cy="29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157783</xdr:rowOff>
    </xdr:from>
    <xdr:to>
      <xdr:col>41</xdr:col>
      <xdr:colOff>50800</xdr:colOff>
      <xdr:row>98</xdr:row>
      <xdr:rowOff>58586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88433"/>
          <a:ext cx="889000" cy="7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100795</xdr:rowOff>
    </xdr:from>
    <xdr:to>
      <xdr:col>55</xdr:col>
      <xdr:colOff>50800</xdr:colOff>
      <xdr:row>98</xdr:row>
      <xdr:rowOff>30945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3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15722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4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166906</xdr:rowOff>
    </xdr:from>
    <xdr:to>
      <xdr:col>50</xdr:col>
      <xdr:colOff>165100</xdr:colOff>
      <xdr:row>96</xdr:row>
      <xdr:rowOff>97056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5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113583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2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56728</xdr:rowOff>
    </xdr:from>
    <xdr:to>
      <xdr:col>46</xdr:col>
      <xdr:colOff>38100</xdr:colOff>
      <xdr:row>96</xdr:row>
      <xdr:rowOff>158328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1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3405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9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7786</xdr:rowOff>
    </xdr:from>
    <xdr:to>
      <xdr:col>41</xdr:col>
      <xdr:colOff>101600</xdr:colOff>
      <xdr:row>98</xdr:row>
      <xdr:rowOff>109386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100513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902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106983</xdr:rowOff>
    </xdr:from>
    <xdr:to>
      <xdr:col>36</xdr:col>
      <xdr:colOff>165100</xdr:colOff>
      <xdr:row>98</xdr:row>
      <xdr:rowOff>37133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3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28260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81538</xdr:rowOff>
    </xdr:from>
    <xdr:to>
      <xdr:col>85</xdr:col>
      <xdr:colOff>127000</xdr:colOff>
      <xdr:row>39</xdr:row>
      <xdr:rowOff>92951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768088"/>
          <a:ext cx="838200" cy="1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92951</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779501"/>
          <a:ext cx="889000" cy="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89033</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775583"/>
          <a:ext cx="889000" cy="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30738</xdr:rowOff>
    </xdr:from>
    <xdr:to>
      <xdr:col>85</xdr:col>
      <xdr:colOff>177800</xdr:colOff>
      <xdr:row>39</xdr:row>
      <xdr:rowOff>132338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117115</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3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42151</xdr:rowOff>
    </xdr:from>
    <xdr:to>
      <xdr:col>81</xdr:col>
      <xdr:colOff>101600</xdr:colOff>
      <xdr:row>39</xdr:row>
      <xdr:rowOff>143751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134878</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21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38233</xdr:rowOff>
    </xdr:from>
    <xdr:to>
      <xdr:col>67</xdr:col>
      <xdr:colOff>101600</xdr:colOff>
      <xdr:row>39</xdr:row>
      <xdr:rowOff>139833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2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130960</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7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160413</xdr:rowOff>
    </xdr:from>
    <xdr:to>
      <xdr:col>85</xdr:col>
      <xdr:colOff>127000</xdr:colOff>
      <xdr:row>73</xdr:row>
      <xdr:rowOff>46355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504813"/>
          <a:ext cx="838200" cy="5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104813</xdr:rowOff>
    </xdr:from>
    <xdr:to>
      <xdr:col>81</xdr:col>
      <xdr:colOff>50800</xdr:colOff>
      <xdr:row>73</xdr:row>
      <xdr:rowOff>46355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449213"/>
          <a:ext cx="889000" cy="11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104813</xdr:rowOff>
    </xdr:from>
    <xdr:to>
      <xdr:col>76</xdr:col>
      <xdr:colOff>114300</xdr:colOff>
      <xdr:row>72</xdr:row>
      <xdr:rowOff>163970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449213"/>
          <a:ext cx="889000" cy="5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163970</xdr:rowOff>
    </xdr:from>
    <xdr:to>
      <xdr:col>71</xdr:col>
      <xdr:colOff>177800</xdr:colOff>
      <xdr:row>73</xdr:row>
      <xdr:rowOff>37008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508370"/>
          <a:ext cx="889000" cy="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109613</xdr:rowOff>
    </xdr:from>
    <xdr:to>
      <xdr:col>85</xdr:col>
      <xdr:colOff>177800</xdr:colOff>
      <xdr:row>73</xdr:row>
      <xdr:rowOff>39763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5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132490</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30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167005</xdr:rowOff>
    </xdr:from>
    <xdr:to>
      <xdr:col>81</xdr:col>
      <xdr:colOff>101600</xdr:colOff>
      <xdr:row>73</xdr:row>
      <xdr:rowOff>97155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51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113682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8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54013</xdr:rowOff>
    </xdr:from>
    <xdr:to>
      <xdr:col>76</xdr:col>
      <xdr:colOff>165100</xdr:colOff>
      <xdr:row>72</xdr:row>
      <xdr:rowOff>155613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39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17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113170</xdr:rowOff>
    </xdr:from>
    <xdr:to>
      <xdr:col>72</xdr:col>
      <xdr:colOff>38100</xdr:colOff>
      <xdr:row>73</xdr:row>
      <xdr:rowOff>43320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4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59847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23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157658</xdr:rowOff>
    </xdr:from>
    <xdr:to>
      <xdr:col>67</xdr:col>
      <xdr:colOff>101600</xdr:colOff>
      <xdr:row>73</xdr:row>
      <xdr:rowOff>87808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50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104335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27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73913</xdr:rowOff>
    </xdr:from>
    <xdr:to>
      <xdr:col>85</xdr:col>
      <xdr:colOff>127000</xdr:colOff>
      <xdr:row>97</xdr:row>
      <xdr:rowOff>30290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533113"/>
          <a:ext cx="838200" cy="12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30290</xdr:rowOff>
    </xdr:from>
    <xdr:to>
      <xdr:col>81</xdr:col>
      <xdr:colOff>50800</xdr:colOff>
      <xdr:row>97</xdr:row>
      <xdr:rowOff>113525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660940"/>
          <a:ext cx="889000" cy="8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44577</xdr:rowOff>
    </xdr:from>
    <xdr:to>
      <xdr:col>76</xdr:col>
      <xdr:colOff>114300</xdr:colOff>
      <xdr:row>97</xdr:row>
      <xdr:rowOff>113525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675227"/>
          <a:ext cx="889000" cy="6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44577</xdr:rowOff>
    </xdr:from>
    <xdr:to>
      <xdr:col>71</xdr:col>
      <xdr:colOff>177800</xdr:colOff>
      <xdr:row>97</xdr:row>
      <xdr:rowOff>156477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75227"/>
          <a:ext cx="889000" cy="1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23113</xdr:rowOff>
    </xdr:from>
    <xdr:to>
      <xdr:col>85</xdr:col>
      <xdr:colOff>177800</xdr:colOff>
      <xdr:row>96</xdr:row>
      <xdr:rowOff>124713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48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45990</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3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150940</xdr:rowOff>
    </xdr:from>
    <xdr:to>
      <xdr:col>81</xdr:col>
      <xdr:colOff>101600</xdr:colOff>
      <xdr:row>97</xdr:row>
      <xdr:rowOff>81090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6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72217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70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62725</xdr:rowOff>
    </xdr:from>
    <xdr:to>
      <xdr:col>76</xdr:col>
      <xdr:colOff>165100</xdr:colOff>
      <xdr:row>97</xdr:row>
      <xdr:rowOff>164325</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155452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8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165227</xdr:rowOff>
    </xdr:from>
    <xdr:to>
      <xdr:col>72</xdr:col>
      <xdr:colOff>38100</xdr:colOff>
      <xdr:row>97</xdr:row>
      <xdr:rowOff>95377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6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86504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1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105677</xdr:rowOff>
    </xdr:from>
    <xdr:to>
      <xdr:col>67</xdr:col>
      <xdr:colOff>101600</xdr:colOff>
      <xdr:row>98</xdr:row>
      <xdr:rowOff>35827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7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26954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82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129642</xdr:rowOff>
    </xdr:from>
    <xdr:to>
      <xdr:col>116</xdr:col>
      <xdr:colOff>63500</xdr:colOff>
      <xdr:row>37</xdr:row>
      <xdr:rowOff>165132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473292"/>
          <a:ext cx="838200" cy="3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129642</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473292"/>
          <a:ext cx="889000" cy="6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114332</xdr:rowOff>
    </xdr:from>
    <xdr:to>
      <xdr:col>116</xdr:col>
      <xdr:colOff>114300</xdr:colOff>
      <xdr:row>38</xdr:row>
      <xdr:rowOff>44482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5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29259</xdr:rowOff>
    </xdr:from>
    <xdr:ext cx="378565"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372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78842</xdr:rowOff>
    </xdr:from>
    <xdr:to>
      <xdr:col>112</xdr:col>
      <xdr:colOff>38100</xdr:colOff>
      <xdr:row>38</xdr:row>
      <xdr:rowOff>8992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2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51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94391</xdr:rowOff>
    </xdr:from>
    <xdr:to>
      <xdr:col>116</xdr:col>
      <xdr:colOff>63500</xdr:colOff>
      <xdr:row>58</xdr:row>
      <xdr:rowOff>103398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038491"/>
          <a:ext cx="8382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103398</xdr:rowOff>
    </xdr:from>
    <xdr:to>
      <xdr:col>111</xdr:col>
      <xdr:colOff>177800</xdr:colOff>
      <xdr:row>58</xdr:row>
      <xdr:rowOff>107513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04749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107513</xdr:rowOff>
    </xdr:from>
    <xdr:to>
      <xdr:col>107</xdr:col>
      <xdr:colOff>50800</xdr:colOff>
      <xdr:row>58</xdr:row>
      <xdr:rowOff>111034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51613"/>
          <a:ext cx="889000" cy="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108153</xdr:rowOff>
    </xdr:from>
    <xdr:to>
      <xdr:col>102</xdr:col>
      <xdr:colOff>114300</xdr:colOff>
      <xdr:row>58</xdr:row>
      <xdr:rowOff>111034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52253"/>
          <a:ext cx="8890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43591</xdr:rowOff>
    </xdr:from>
    <xdr:to>
      <xdr:col>116</xdr:col>
      <xdr:colOff>114300</xdr:colOff>
      <xdr:row>58</xdr:row>
      <xdr:rowOff>145191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129968</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02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52598</xdr:rowOff>
    </xdr:from>
    <xdr:to>
      <xdr:col>112</xdr:col>
      <xdr:colOff>38100</xdr:colOff>
      <xdr:row>58</xdr:row>
      <xdr:rowOff>154198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9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145325</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089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56713</xdr:rowOff>
    </xdr:from>
    <xdr:to>
      <xdr:col>107</xdr:col>
      <xdr:colOff>101600</xdr:colOff>
      <xdr:row>58</xdr:row>
      <xdr:rowOff>158313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149440</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093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60234</xdr:rowOff>
    </xdr:from>
    <xdr:to>
      <xdr:col>102</xdr:col>
      <xdr:colOff>165100</xdr:colOff>
      <xdr:row>58</xdr:row>
      <xdr:rowOff>161834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152961</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097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57353</xdr:rowOff>
    </xdr:from>
    <xdr:to>
      <xdr:col>98</xdr:col>
      <xdr:colOff>38100</xdr:colOff>
      <xdr:row>58</xdr:row>
      <xdr:rowOff>158953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150080</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09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5904</xdr:rowOff>
    </xdr:from>
    <xdr:to>
      <xdr:col>116</xdr:col>
      <xdr:colOff>63500</xdr:colOff>
      <xdr:row>71</xdr:row>
      <xdr:rowOff>102504</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007404"/>
          <a:ext cx="838200" cy="26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163932</xdr:rowOff>
    </xdr:from>
    <xdr:to>
      <xdr:col>111</xdr:col>
      <xdr:colOff>177800</xdr:colOff>
      <xdr:row>70</xdr:row>
      <xdr:rowOff>5904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1993982"/>
          <a:ext cx="889000" cy="1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163932</xdr:rowOff>
    </xdr:from>
    <xdr:to>
      <xdr:col>107</xdr:col>
      <xdr:colOff>50800</xdr:colOff>
      <xdr:row>70</xdr:row>
      <xdr:rowOff>113771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1993982"/>
          <a:ext cx="889000" cy="12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98748</xdr:rowOff>
    </xdr:from>
    <xdr:to>
      <xdr:col>102</xdr:col>
      <xdr:colOff>114300</xdr:colOff>
      <xdr:row>70</xdr:row>
      <xdr:rowOff>113771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100248"/>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51704</xdr:rowOff>
    </xdr:from>
    <xdr:to>
      <xdr:col>116</xdr:col>
      <xdr:colOff>114300</xdr:colOff>
      <xdr:row>71</xdr:row>
      <xdr:rowOff>153304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22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138081</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1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126554</xdr:rowOff>
    </xdr:from>
    <xdr:to>
      <xdr:col>112</xdr:col>
      <xdr:colOff>38100</xdr:colOff>
      <xdr:row>70</xdr:row>
      <xdr:rowOff>56704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195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73231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73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113132</xdr:rowOff>
    </xdr:from>
    <xdr:to>
      <xdr:col>107</xdr:col>
      <xdr:colOff>101600</xdr:colOff>
      <xdr:row>70</xdr:row>
      <xdr:rowOff>43282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194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68</xdr:row>
      <xdr:rowOff>59809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171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62971</xdr:rowOff>
    </xdr:from>
    <xdr:to>
      <xdr:col>102</xdr:col>
      <xdr:colOff>165100</xdr:colOff>
      <xdr:row>70</xdr:row>
      <xdr:rowOff>164571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06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9648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18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47948</xdr:rowOff>
    </xdr:from>
    <xdr:to>
      <xdr:col>98</xdr:col>
      <xdr:colOff>38100</xdr:colOff>
      <xdr:row>70</xdr:row>
      <xdr:rowOff>149548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04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68</xdr:row>
      <xdr:rowOff>166075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182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本町が属する類似団体区分「</a:t>
          </a:r>
          <a:r>
            <a:rPr kumimoji="1" lang="en-US" altLang="ja-JP" sz="1300">
              <a:latin typeface="ＭＳ Ｐゴシック" panose="020B0600070205080204" pitchFamily="50" charset="-128"/>
              <a:ea typeface="ＭＳ Ｐゴシック" panose="020B0600070205080204" pitchFamily="50" charset="-128"/>
            </a:rPr>
            <a:t>Ⅳ</a:t>
          </a:r>
          <a:r>
            <a:rPr kumimoji="1" lang="ja-JP" altLang="en-US" sz="1300">
              <a:latin typeface="ＭＳ Ｐゴシック" panose="020B0600070205080204" pitchFamily="50" charset="-128"/>
              <a:ea typeface="ＭＳ Ｐゴシック" panose="020B0600070205080204" pitchFamily="50" charset="-128"/>
            </a:rPr>
            <a:t>－１」は、人口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5,000</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万人の町村で構成されているが、当町は面積が広いために人口密度が低く、人口１人当たりの財政需要は多くなると思われる。</a:t>
          </a:r>
        </a:p>
        <a:p>
          <a:r>
            <a:rPr kumimoji="1" lang="ja-JP" altLang="en-US" sz="1300">
              <a:latin typeface="ＭＳ Ｐゴシック" panose="020B0600070205080204" pitchFamily="50" charset="-128"/>
              <a:ea typeface="ＭＳ Ｐゴシック" panose="020B0600070205080204" pitchFamily="50" charset="-128"/>
            </a:rPr>
            <a:t>人件費については、会計年度任用職員の給与・賞与の上昇や物価高騰の影響により、近年増加傾向が続いている。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また、性質別の支出では、普通建設事業費（うち新規整備）が今年度大幅に増加し、その主要因として教育施設への投資が挙げられる。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普通建設事業費については、今後の人口構成の変化や住民の需要を考慮しながら、適切な費用配分を検討していく。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126311</xdr:rowOff>
    </xdr:from>
    <xdr:to>
      <xdr:col>24</xdr:col>
      <xdr:colOff>63500</xdr:colOff>
      <xdr:row>33</xdr:row>
      <xdr:rowOff>158641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784161"/>
          <a:ext cx="838200" cy="3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99532</xdr:rowOff>
    </xdr:from>
    <xdr:to>
      <xdr:col>19</xdr:col>
      <xdr:colOff>177800</xdr:colOff>
      <xdr:row>33</xdr:row>
      <xdr:rowOff>158641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757382"/>
          <a:ext cx="889000" cy="5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99532</xdr:rowOff>
    </xdr:from>
    <xdr:to>
      <xdr:col>15</xdr:col>
      <xdr:colOff>50800</xdr:colOff>
      <xdr:row>33</xdr:row>
      <xdr:rowOff>119779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57382"/>
          <a:ext cx="889000" cy="2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119779</xdr:rowOff>
    </xdr:from>
    <xdr:to>
      <xdr:col>10</xdr:col>
      <xdr:colOff>114300</xdr:colOff>
      <xdr:row>33</xdr:row>
      <xdr:rowOff>158315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777629"/>
          <a:ext cx="889000" cy="3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75511</xdr:rowOff>
    </xdr:from>
    <xdr:to>
      <xdr:col>24</xdr:col>
      <xdr:colOff>114300</xdr:colOff>
      <xdr:row>34</xdr:row>
      <xdr:rowOff>5661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73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98388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8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107841</xdr:rowOff>
    </xdr:from>
    <xdr:to>
      <xdr:col>20</xdr:col>
      <xdr:colOff>38100</xdr:colOff>
      <xdr:row>34</xdr:row>
      <xdr:rowOff>37991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76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54518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54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48732</xdr:rowOff>
    </xdr:from>
    <xdr:to>
      <xdr:col>15</xdr:col>
      <xdr:colOff>101600</xdr:colOff>
      <xdr:row>33</xdr:row>
      <xdr:rowOff>150332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70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166859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8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68979</xdr:rowOff>
    </xdr:from>
    <xdr:to>
      <xdr:col>10</xdr:col>
      <xdr:colOff>165100</xdr:colOff>
      <xdr:row>33</xdr:row>
      <xdr:rowOff>170579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72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15656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107515</xdr:rowOff>
    </xdr:from>
    <xdr:to>
      <xdr:col>6</xdr:col>
      <xdr:colOff>38100</xdr:colOff>
      <xdr:row>34</xdr:row>
      <xdr:rowOff>37665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7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54192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4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22753</xdr:rowOff>
    </xdr:from>
    <xdr:to>
      <xdr:col>24</xdr:col>
      <xdr:colOff>63500</xdr:colOff>
      <xdr:row>55</xdr:row>
      <xdr:rowOff>59434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52503"/>
          <a:ext cx="838200" cy="3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59434</xdr:rowOff>
    </xdr:from>
    <xdr:to>
      <xdr:col>19</xdr:col>
      <xdr:colOff>177800</xdr:colOff>
      <xdr:row>55</xdr:row>
      <xdr:rowOff>117453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89184"/>
          <a:ext cx="889000" cy="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117453</xdr:rowOff>
    </xdr:from>
    <xdr:to>
      <xdr:col>15</xdr:col>
      <xdr:colOff>50800</xdr:colOff>
      <xdr:row>55</xdr:row>
      <xdr:rowOff>163543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47203"/>
          <a:ext cx="889000" cy="4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16951</xdr:rowOff>
    </xdr:from>
    <xdr:to>
      <xdr:col>10</xdr:col>
      <xdr:colOff>114300</xdr:colOff>
      <xdr:row>55</xdr:row>
      <xdr:rowOff>163543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03801"/>
          <a:ext cx="889000" cy="48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143403</xdr:rowOff>
    </xdr:from>
    <xdr:to>
      <xdr:col>24</xdr:col>
      <xdr:colOff>114300</xdr:colOff>
      <xdr:row>55</xdr:row>
      <xdr:rowOff>73553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0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166280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5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8634</xdr:rowOff>
    </xdr:from>
    <xdr:to>
      <xdr:col>20</xdr:col>
      <xdr:colOff>38100</xdr:colOff>
      <xdr:row>55</xdr:row>
      <xdr:rowOff>110234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3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126761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13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66653</xdr:rowOff>
    </xdr:from>
    <xdr:to>
      <xdr:col>15</xdr:col>
      <xdr:colOff>101600</xdr:colOff>
      <xdr:row>55</xdr:row>
      <xdr:rowOff>168253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9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13330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112743</xdr:rowOff>
    </xdr:from>
    <xdr:to>
      <xdr:col>10</xdr:col>
      <xdr:colOff>165100</xdr:colOff>
      <xdr:row>56</xdr:row>
      <xdr:rowOff>42893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4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34020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3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137601</xdr:rowOff>
    </xdr:from>
    <xdr:to>
      <xdr:col>6</xdr:col>
      <xdr:colOff>38100</xdr:colOff>
      <xdr:row>53</xdr:row>
      <xdr:rowOff>67751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5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84278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2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165102</xdr:rowOff>
    </xdr:from>
    <xdr:to>
      <xdr:col>24</xdr:col>
      <xdr:colOff>63500</xdr:colOff>
      <xdr:row>76</xdr:row>
      <xdr:rowOff>92535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23852"/>
          <a:ext cx="838200" cy="9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124302</xdr:rowOff>
    </xdr:from>
    <xdr:to>
      <xdr:col>19</xdr:col>
      <xdr:colOff>177800</xdr:colOff>
      <xdr:row>76</xdr:row>
      <xdr:rowOff>92535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811602"/>
          <a:ext cx="889000" cy="31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124302</xdr:rowOff>
    </xdr:from>
    <xdr:to>
      <xdr:col>15</xdr:col>
      <xdr:colOff>50800</xdr:colOff>
      <xdr:row>75</xdr:row>
      <xdr:rowOff>128288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811602"/>
          <a:ext cx="889000" cy="17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128288</xdr:rowOff>
    </xdr:from>
    <xdr:to>
      <xdr:col>10</xdr:col>
      <xdr:colOff>114300</xdr:colOff>
      <xdr:row>77</xdr:row>
      <xdr:rowOff>41731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87038"/>
          <a:ext cx="889000" cy="25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114302</xdr:rowOff>
    </xdr:from>
    <xdr:to>
      <xdr:col>24</xdr:col>
      <xdr:colOff>114300</xdr:colOff>
      <xdr:row>76</xdr:row>
      <xdr:rowOff>44453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730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137179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2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41735</xdr:rowOff>
    </xdr:from>
    <xdr:to>
      <xdr:col>20</xdr:col>
      <xdr:colOff>38100</xdr:colOff>
      <xdr:row>76</xdr:row>
      <xdr:rowOff>143335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7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159862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47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73502</xdr:rowOff>
    </xdr:from>
    <xdr:to>
      <xdr:col>15</xdr:col>
      <xdr:colOff>101600</xdr:colOff>
      <xdr:row>75</xdr:row>
      <xdr:rowOff>3652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6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20179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3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77488</xdr:rowOff>
    </xdr:from>
    <xdr:to>
      <xdr:col>10</xdr:col>
      <xdr:colOff>165100</xdr:colOff>
      <xdr:row>76</xdr:row>
      <xdr:rowOff>7638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24165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1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162381</xdr:rowOff>
    </xdr:from>
    <xdr:to>
      <xdr:col>6</xdr:col>
      <xdr:colOff>38100</xdr:colOff>
      <xdr:row>77</xdr:row>
      <xdr:rowOff>92531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9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109059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137547</xdr:rowOff>
    </xdr:from>
    <xdr:to>
      <xdr:col>24</xdr:col>
      <xdr:colOff>63500</xdr:colOff>
      <xdr:row>98</xdr:row>
      <xdr:rowOff>145779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39647"/>
          <a:ext cx="838200" cy="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134128</xdr:rowOff>
    </xdr:from>
    <xdr:to>
      <xdr:col>19</xdr:col>
      <xdr:colOff>177800</xdr:colOff>
      <xdr:row>98</xdr:row>
      <xdr:rowOff>137547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36228"/>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134128</xdr:rowOff>
    </xdr:from>
    <xdr:to>
      <xdr:col>15</xdr:col>
      <xdr:colOff>50800</xdr:colOff>
      <xdr:row>98</xdr:row>
      <xdr:rowOff>135412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36228"/>
          <a:ext cx="8890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135412</xdr:rowOff>
    </xdr:from>
    <xdr:to>
      <xdr:col>10</xdr:col>
      <xdr:colOff>114300</xdr:colOff>
      <xdr:row>98</xdr:row>
      <xdr:rowOff>136519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7512"/>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94979</xdr:rowOff>
    </xdr:from>
    <xdr:to>
      <xdr:col>24</xdr:col>
      <xdr:colOff>114300</xdr:colOff>
      <xdr:row>99</xdr:row>
      <xdr:rowOff>25129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9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9906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86747</xdr:rowOff>
    </xdr:from>
    <xdr:to>
      <xdr:col>20</xdr:col>
      <xdr:colOff>38100</xdr:colOff>
      <xdr:row>99</xdr:row>
      <xdr:rowOff>16897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8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8024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8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83328</xdr:rowOff>
    </xdr:from>
    <xdr:to>
      <xdr:col>15</xdr:col>
      <xdr:colOff>101600</xdr:colOff>
      <xdr:row>99</xdr:row>
      <xdr:rowOff>13478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4605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7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84612</xdr:rowOff>
    </xdr:from>
    <xdr:to>
      <xdr:col>10</xdr:col>
      <xdr:colOff>165100</xdr:colOff>
      <xdr:row>99</xdr:row>
      <xdr:rowOff>14762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5889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7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85719</xdr:rowOff>
    </xdr:from>
    <xdr:to>
      <xdr:col>6</xdr:col>
      <xdr:colOff>38100</xdr:colOff>
      <xdr:row>99</xdr:row>
      <xdr:rowOff>15869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6996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8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118669</xdr:rowOff>
    </xdr:from>
    <xdr:to>
      <xdr:col>55</xdr:col>
      <xdr:colOff>0</xdr:colOff>
      <xdr:row>38</xdr:row>
      <xdr:rowOff>44831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5433619"/>
          <a:ext cx="838200" cy="112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44831</xdr:rowOff>
    </xdr:from>
    <xdr:to>
      <xdr:col>50</xdr:col>
      <xdr:colOff>114300</xdr:colOff>
      <xdr:row>38</xdr:row>
      <xdr:rowOff>92608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59931"/>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82093</xdr:rowOff>
    </xdr:from>
    <xdr:to>
      <xdr:col>45</xdr:col>
      <xdr:colOff>177800</xdr:colOff>
      <xdr:row>38</xdr:row>
      <xdr:rowOff>92608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597193"/>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82093</xdr:rowOff>
    </xdr:from>
    <xdr:to>
      <xdr:col>41</xdr:col>
      <xdr:colOff>50800</xdr:colOff>
      <xdr:row>38</xdr:row>
      <xdr:rowOff>100381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9719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67869</xdr:rowOff>
    </xdr:from>
    <xdr:to>
      <xdr:col>55</xdr:col>
      <xdr:colOff>50800</xdr:colOff>
      <xdr:row>31</xdr:row>
      <xdr:rowOff>169469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538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20896</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533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165481</xdr:rowOff>
    </xdr:from>
    <xdr:to>
      <xdr:col>50</xdr:col>
      <xdr:colOff>165100</xdr:colOff>
      <xdr:row>38</xdr:row>
      <xdr:rowOff>95631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86758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01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41808</xdr:rowOff>
    </xdr:from>
    <xdr:to>
      <xdr:col>46</xdr:col>
      <xdr:colOff>38100</xdr:colOff>
      <xdr:row>38</xdr:row>
      <xdr:rowOff>143408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5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134535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49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31293</xdr:rowOff>
    </xdr:from>
    <xdr:to>
      <xdr:col>41</xdr:col>
      <xdr:colOff>101600</xdr:colOff>
      <xdr:row>38</xdr:row>
      <xdr:rowOff>132893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124020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39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49581</xdr:rowOff>
    </xdr:from>
    <xdr:to>
      <xdr:col>36</xdr:col>
      <xdr:colOff>165100</xdr:colOff>
      <xdr:row>38</xdr:row>
      <xdr:rowOff>151181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142308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57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142884</xdr:rowOff>
    </xdr:from>
    <xdr:to>
      <xdr:col>55</xdr:col>
      <xdr:colOff>0</xdr:colOff>
      <xdr:row>55</xdr:row>
      <xdr:rowOff>16518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229734"/>
          <a:ext cx="838200" cy="21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116089</xdr:rowOff>
    </xdr:from>
    <xdr:to>
      <xdr:col>50</xdr:col>
      <xdr:colOff>114300</xdr:colOff>
      <xdr:row>55</xdr:row>
      <xdr:rowOff>16518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374389"/>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116089</xdr:rowOff>
    </xdr:from>
    <xdr:to>
      <xdr:col>45</xdr:col>
      <xdr:colOff>177800</xdr:colOff>
      <xdr:row>55</xdr:row>
      <xdr:rowOff>32127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374389"/>
          <a:ext cx="889000" cy="8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9790</xdr:rowOff>
    </xdr:from>
    <xdr:to>
      <xdr:col>41</xdr:col>
      <xdr:colOff>50800</xdr:colOff>
      <xdr:row>55</xdr:row>
      <xdr:rowOff>32127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39540"/>
          <a:ext cx="889000" cy="2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92084</xdr:rowOff>
    </xdr:from>
    <xdr:to>
      <xdr:col>55</xdr:col>
      <xdr:colOff>50800</xdr:colOff>
      <xdr:row>54</xdr:row>
      <xdr:rowOff>22234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17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114961</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03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137168</xdr:rowOff>
    </xdr:from>
    <xdr:to>
      <xdr:col>50</xdr:col>
      <xdr:colOff>165100</xdr:colOff>
      <xdr:row>55</xdr:row>
      <xdr:rowOff>67318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39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83845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17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65289</xdr:rowOff>
    </xdr:from>
    <xdr:to>
      <xdr:col>46</xdr:col>
      <xdr:colOff>38100</xdr:colOff>
      <xdr:row>54</xdr:row>
      <xdr:rowOff>166889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32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11966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09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152777</xdr:rowOff>
    </xdr:from>
    <xdr:to>
      <xdr:col>41</xdr:col>
      <xdr:colOff>101600</xdr:colOff>
      <xdr:row>55</xdr:row>
      <xdr:rowOff>82927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1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99454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18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130440</xdr:rowOff>
    </xdr:from>
    <xdr:to>
      <xdr:col>36</xdr:col>
      <xdr:colOff>165100</xdr:colOff>
      <xdr:row>55</xdr:row>
      <xdr:rowOff>60590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3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77117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16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9581</xdr:rowOff>
    </xdr:from>
    <xdr:to>
      <xdr:col>55</xdr:col>
      <xdr:colOff>0</xdr:colOff>
      <xdr:row>77</xdr:row>
      <xdr:rowOff>5673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696881"/>
          <a:ext cx="838200" cy="51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9581</xdr:rowOff>
    </xdr:from>
    <xdr:to>
      <xdr:col>50</xdr:col>
      <xdr:colOff>114300</xdr:colOff>
      <xdr:row>75</xdr:row>
      <xdr:rowOff>11867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696881"/>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117688</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163223</xdr:rowOff>
    </xdr:from>
    <xdr:to>
      <xdr:col>45</xdr:col>
      <xdr:colOff>177800</xdr:colOff>
      <xdr:row>75</xdr:row>
      <xdr:rowOff>11867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850523"/>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58160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8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163223</xdr:rowOff>
    </xdr:from>
    <xdr:to>
      <xdr:col>41</xdr:col>
      <xdr:colOff>50800</xdr:colOff>
      <xdr:row>75</xdr:row>
      <xdr:rowOff>85224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2850523"/>
          <a:ext cx="889000" cy="9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75900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0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126323</xdr:rowOff>
    </xdr:from>
    <xdr:to>
      <xdr:col>55</xdr:col>
      <xdr:colOff>50800</xdr:colOff>
      <xdr:row>77</xdr:row>
      <xdr:rowOff>56473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5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104750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3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130231</xdr:rowOff>
    </xdr:from>
    <xdr:to>
      <xdr:col>50</xdr:col>
      <xdr:colOff>165100</xdr:colOff>
      <xdr:row>74</xdr:row>
      <xdr:rowOff>60381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64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76908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242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132517</xdr:rowOff>
    </xdr:from>
    <xdr:to>
      <xdr:col>46</xdr:col>
      <xdr:colOff>38100</xdr:colOff>
      <xdr:row>75</xdr:row>
      <xdr:rowOff>62667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1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79194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59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112423</xdr:rowOff>
    </xdr:from>
    <xdr:to>
      <xdr:col>41</xdr:col>
      <xdr:colOff>101600</xdr:colOff>
      <xdr:row>75</xdr:row>
      <xdr:rowOff>42573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79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59100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257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34424</xdr:rowOff>
    </xdr:from>
    <xdr:to>
      <xdr:col>36</xdr:col>
      <xdr:colOff>165100</xdr:colOff>
      <xdr:row>75</xdr:row>
      <xdr:rowOff>136024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89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152551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66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109049</xdr:rowOff>
    </xdr:from>
    <xdr:to>
      <xdr:col>55</xdr:col>
      <xdr:colOff>0</xdr:colOff>
      <xdr:row>98</xdr:row>
      <xdr:rowOff>3702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739699"/>
          <a:ext cx="838200" cy="6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109049</xdr:rowOff>
    </xdr:from>
    <xdr:to>
      <xdr:col>50</xdr:col>
      <xdr:colOff>114300</xdr:colOff>
      <xdr:row>97</xdr:row>
      <xdr:rowOff>127164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739699"/>
          <a:ext cx="889000" cy="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125107</xdr:rowOff>
    </xdr:from>
    <xdr:to>
      <xdr:col>45</xdr:col>
      <xdr:colOff>177800</xdr:colOff>
      <xdr:row>97</xdr:row>
      <xdr:rowOff>127164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75575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125107</xdr:rowOff>
    </xdr:from>
    <xdr:to>
      <xdr:col>41</xdr:col>
      <xdr:colOff>50800</xdr:colOff>
      <xdr:row>97</xdr:row>
      <xdr:rowOff>155835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55757"/>
          <a:ext cx="889000" cy="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124352</xdr:rowOff>
    </xdr:from>
    <xdr:to>
      <xdr:col>55</xdr:col>
      <xdr:colOff>50800</xdr:colOff>
      <xdr:row>98</xdr:row>
      <xdr:rowOff>54502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75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39279</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66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58249</xdr:rowOff>
    </xdr:from>
    <xdr:to>
      <xdr:col>50</xdr:col>
      <xdr:colOff>165100</xdr:colOff>
      <xdr:row>97</xdr:row>
      <xdr:rowOff>159849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8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150976</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8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76364</xdr:rowOff>
    </xdr:from>
    <xdr:to>
      <xdr:col>46</xdr:col>
      <xdr:colOff>38100</xdr:colOff>
      <xdr:row>98</xdr:row>
      <xdr:rowOff>6514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0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169091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79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74307</xdr:rowOff>
    </xdr:from>
    <xdr:to>
      <xdr:col>41</xdr:col>
      <xdr:colOff>101600</xdr:colOff>
      <xdr:row>98</xdr:row>
      <xdr:rowOff>4457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70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167034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9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105035</xdr:rowOff>
    </xdr:from>
    <xdr:to>
      <xdr:col>36</xdr:col>
      <xdr:colOff>165100</xdr:colOff>
      <xdr:row>98</xdr:row>
      <xdr:rowOff>35185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73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26312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82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74680</xdr:rowOff>
    </xdr:from>
    <xdr:to>
      <xdr:col>85</xdr:col>
      <xdr:colOff>127000</xdr:colOff>
      <xdr:row>37</xdr:row>
      <xdr:rowOff>86034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18330"/>
          <a:ext cx="8382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74680</xdr:rowOff>
    </xdr:from>
    <xdr:to>
      <xdr:col>81</xdr:col>
      <xdr:colOff>50800</xdr:colOff>
      <xdr:row>37</xdr:row>
      <xdr:rowOff>87503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18330"/>
          <a:ext cx="889000" cy="1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129854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144784</xdr:rowOff>
    </xdr:from>
    <xdr:to>
      <xdr:col>76</xdr:col>
      <xdr:colOff>114300</xdr:colOff>
      <xdr:row>37</xdr:row>
      <xdr:rowOff>87503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16984"/>
          <a:ext cx="889000" cy="11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24317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144784</xdr:rowOff>
    </xdr:from>
    <xdr:to>
      <xdr:col>71</xdr:col>
      <xdr:colOff>177800</xdr:colOff>
      <xdr:row>37</xdr:row>
      <xdr:rowOff>115839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16984"/>
          <a:ext cx="889000" cy="14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35234</xdr:rowOff>
    </xdr:from>
    <xdr:to>
      <xdr:col>85</xdr:col>
      <xdr:colOff>177800</xdr:colOff>
      <xdr:row>37</xdr:row>
      <xdr:rowOff>136834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13661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5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23880</xdr:rowOff>
    </xdr:from>
    <xdr:to>
      <xdr:col>81</xdr:col>
      <xdr:colOff>101600</xdr:colOff>
      <xdr:row>37</xdr:row>
      <xdr:rowOff>125480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142007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4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36703</xdr:rowOff>
    </xdr:from>
    <xdr:to>
      <xdr:col>76</xdr:col>
      <xdr:colOff>165100</xdr:colOff>
      <xdr:row>37</xdr:row>
      <xdr:rowOff>138303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8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154830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93984</xdr:rowOff>
    </xdr:from>
    <xdr:to>
      <xdr:col>72</xdr:col>
      <xdr:colOff>38100</xdr:colOff>
      <xdr:row>37</xdr:row>
      <xdr:rowOff>24134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6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40661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4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65039</xdr:rowOff>
    </xdr:from>
    <xdr:to>
      <xdr:col>67</xdr:col>
      <xdr:colOff>101600</xdr:colOff>
      <xdr:row>37</xdr:row>
      <xdr:rowOff>166639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157766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0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47784</xdr:rowOff>
    </xdr:from>
    <xdr:to>
      <xdr:col>85</xdr:col>
      <xdr:colOff>127000</xdr:colOff>
      <xdr:row>53</xdr:row>
      <xdr:rowOff>86379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134634"/>
          <a:ext cx="838200" cy="3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86379</xdr:rowOff>
    </xdr:from>
    <xdr:to>
      <xdr:col>81</xdr:col>
      <xdr:colOff>50800</xdr:colOff>
      <xdr:row>54</xdr:row>
      <xdr:rowOff>90704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173229"/>
          <a:ext cx="889000" cy="17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90704</xdr:rowOff>
    </xdr:from>
    <xdr:to>
      <xdr:col>76</xdr:col>
      <xdr:colOff>114300</xdr:colOff>
      <xdr:row>55</xdr:row>
      <xdr:rowOff>58775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349004"/>
          <a:ext cx="889000" cy="13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155854</xdr:rowOff>
    </xdr:from>
    <xdr:to>
      <xdr:col>71</xdr:col>
      <xdr:colOff>177800</xdr:colOff>
      <xdr:row>55</xdr:row>
      <xdr:rowOff>58775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071254"/>
          <a:ext cx="889000" cy="41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168434</xdr:rowOff>
    </xdr:from>
    <xdr:to>
      <xdr:col>85</xdr:col>
      <xdr:colOff>177800</xdr:colOff>
      <xdr:row>53</xdr:row>
      <xdr:rowOff>98584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08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19861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93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35579</xdr:rowOff>
    </xdr:from>
    <xdr:to>
      <xdr:col>81</xdr:col>
      <xdr:colOff>101600</xdr:colOff>
      <xdr:row>53</xdr:row>
      <xdr:rowOff>137179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12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153706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889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39904</xdr:rowOff>
    </xdr:from>
    <xdr:to>
      <xdr:col>76</xdr:col>
      <xdr:colOff>165100</xdr:colOff>
      <xdr:row>54</xdr:row>
      <xdr:rowOff>141504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29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158031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07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7975</xdr:rowOff>
    </xdr:from>
    <xdr:to>
      <xdr:col>72</xdr:col>
      <xdr:colOff>38100</xdr:colOff>
      <xdr:row>55</xdr:row>
      <xdr:rowOff>109575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4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126102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21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105054</xdr:rowOff>
    </xdr:from>
    <xdr:to>
      <xdr:col>67</xdr:col>
      <xdr:colOff>101600</xdr:colOff>
      <xdr:row>53</xdr:row>
      <xdr:rowOff>35204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02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51731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879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81538</xdr:rowOff>
    </xdr:from>
    <xdr:to>
      <xdr:col>85</xdr:col>
      <xdr:colOff>127000</xdr:colOff>
      <xdr:row>79</xdr:row>
      <xdr:rowOff>92951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26088"/>
          <a:ext cx="838200" cy="1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92951</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37501"/>
          <a:ext cx="889000" cy="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89032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3582"/>
          <a:ext cx="8890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30738</xdr:rowOff>
    </xdr:from>
    <xdr:to>
      <xdr:col>85</xdr:col>
      <xdr:colOff>177800</xdr:colOff>
      <xdr:row>79</xdr:row>
      <xdr:rowOff>132338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117115</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9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42151</xdr:rowOff>
    </xdr:from>
    <xdr:to>
      <xdr:col>81</xdr:col>
      <xdr:colOff>101600</xdr:colOff>
      <xdr:row>79</xdr:row>
      <xdr:rowOff>143751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134878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79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38232</xdr:rowOff>
    </xdr:from>
    <xdr:to>
      <xdr:col>67</xdr:col>
      <xdr:colOff>101600</xdr:colOff>
      <xdr:row>79</xdr:row>
      <xdr:rowOff>139832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130959</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5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160413</xdr:rowOff>
    </xdr:from>
    <xdr:to>
      <xdr:col>85</xdr:col>
      <xdr:colOff>127000</xdr:colOff>
      <xdr:row>93</xdr:row>
      <xdr:rowOff>46355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33813"/>
          <a:ext cx="838200" cy="5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104814</xdr:rowOff>
    </xdr:from>
    <xdr:to>
      <xdr:col>81</xdr:col>
      <xdr:colOff>50800</xdr:colOff>
      <xdr:row>93</xdr:row>
      <xdr:rowOff>46355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5878214"/>
          <a:ext cx="889000" cy="11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104814</xdr:rowOff>
    </xdr:from>
    <xdr:to>
      <xdr:col>76</xdr:col>
      <xdr:colOff>114300</xdr:colOff>
      <xdr:row>92</xdr:row>
      <xdr:rowOff>163970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5878214"/>
          <a:ext cx="8890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163970</xdr:rowOff>
    </xdr:from>
    <xdr:to>
      <xdr:col>71</xdr:col>
      <xdr:colOff>177800</xdr:colOff>
      <xdr:row>93</xdr:row>
      <xdr:rowOff>37007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5937370"/>
          <a:ext cx="889000" cy="4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109613</xdr:rowOff>
    </xdr:from>
    <xdr:to>
      <xdr:col>85</xdr:col>
      <xdr:colOff>177800</xdr:colOff>
      <xdr:row>93</xdr:row>
      <xdr:rowOff>39763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8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132490</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3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167005</xdr:rowOff>
    </xdr:from>
    <xdr:to>
      <xdr:col>81</xdr:col>
      <xdr:colOff>101600</xdr:colOff>
      <xdr:row>93</xdr:row>
      <xdr:rowOff>97155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4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113682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1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54014</xdr:rowOff>
    </xdr:from>
    <xdr:to>
      <xdr:col>76</xdr:col>
      <xdr:colOff>165100</xdr:colOff>
      <xdr:row>92</xdr:row>
      <xdr:rowOff>155614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582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691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60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113170</xdr:rowOff>
    </xdr:from>
    <xdr:to>
      <xdr:col>72</xdr:col>
      <xdr:colOff>38100</xdr:colOff>
      <xdr:row>93</xdr:row>
      <xdr:rowOff>43320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588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59847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66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157657</xdr:rowOff>
    </xdr:from>
    <xdr:to>
      <xdr:col>67</xdr:col>
      <xdr:colOff>101600</xdr:colOff>
      <xdr:row>93</xdr:row>
      <xdr:rowOff>87807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593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104334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70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125984</xdr:rowOff>
    </xdr:from>
    <xdr:to>
      <xdr:col>116</xdr:col>
      <xdr:colOff>63500</xdr:colOff>
      <xdr:row>31</xdr:row>
      <xdr:rowOff>141986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1323300" y="54409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26179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41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112268</xdr:rowOff>
    </xdr:from>
    <xdr:to>
      <xdr:col>111</xdr:col>
      <xdr:colOff>177800</xdr:colOff>
      <xdr:row>31</xdr:row>
      <xdr:rowOff>141986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542721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140479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112268</xdr:rowOff>
    </xdr:from>
    <xdr:to>
      <xdr:col>107</xdr:col>
      <xdr:colOff>50800</xdr:colOff>
      <xdr:row>31</xdr:row>
      <xdr:rowOff>128270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19545300" y="542721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140479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128270</xdr:rowOff>
    </xdr:from>
    <xdr:to>
      <xdr:col>102</xdr:col>
      <xdr:colOff>114300</xdr:colOff>
      <xdr:row>33</xdr:row>
      <xdr:rowOff>105410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8656300" y="544322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140479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655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76471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0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75184</xdr:rowOff>
    </xdr:from>
    <xdr:to>
      <xdr:col>116</xdr:col>
      <xdr:colOff>114300</xdr:colOff>
      <xdr:row>32</xdr:row>
      <xdr:rowOff>5334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539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28211</xdr:rowOff>
    </xdr:from>
    <xdr:ext cx="378565"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5343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91186</xdr:rowOff>
    </xdr:from>
    <xdr:to>
      <xdr:col>112</xdr:col>
      <xdr:colOff>38100</xdr:colOff>
      <xdr:row>32</xdr:row>
      <xdr:rowOff>21336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540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30</xdr:row>
      <xdr:rowOff>37863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5181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61468</xdr:rowOff>
    </xdr:from>
    <xdr:to>
      <xdr:col>107</xdr:col>
      <xdr:colOff>101600</xdr:colOff>
      <xdr:row>31</xdr:row>
      <xdr:rowOff>163068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537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30</xdr:row>
      <xdr:rowOff>8145</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5017" y="5151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77470</xdr:rowOff>
    </xdr:from>
    <xdr:to>
      <xdr:col>102</xdr:col>
      <xdr:colOff>165100</xdr:colOff>
      <xdr:row>32</xdr:row>
      <xdr:rowOff>7620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53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30</xdr:row>
      <xdr:rowOff>24147</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6017" y="516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54610</xdr:rowOff>
    </xdr:from>
    <xdr:to>
      <xdr:col>98</xdr:col>
      <xdr:colOff>38100</xdr:colOff>
      <xdr:row>33</xdr:row>
      <xdr:rowOff>156210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571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32</xdr:row>
      <xdr:rowOff>1287</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5487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類似団体と比べ、主に農林水産業費で</a:t>
          </a:r>
          <a:r>
            <a:rPr kumimoji="1" lang="en-US" altLang="ja-JP" sz="1300">
              <a:latin typeface="ＭＳ Ｐゴシック" panose="020B0600070205080204" pitchFamily="50" charset="-128"/>
              <a:ea typeface="ＭＳ Ｐゴシック" panose="020B0600070205080204" pitchFamily="50" charset="-128"/>
            </a:rPr>
            <a:t>25,255</a:t>
          </a:r>
          <a:r>
            <a:rPr kumimoji="1" lang="ja-JP" altLang="en-US" sz="1300">
              <a:latin typeface="ＭＳ Ｐゴシック" panose="020B0600070205080204" pitchFamily="50" charset="-128"/>
              <a:ea typeface="ＭＳ Ｐゴシック" panose="020B0600070205080204" pitchFamily="50" charset="-128"/>
            </a:rPr>
            <a:t>円、教育費で</a:t>
          </a:r>
          <a:r>
            <a:rPr kumimoji="1" lang="en-US" altLang="ja-JP" sz="1300">
              <a:latin typeface="ＭＳ Ｐゴシック" panose="020B0600070205080204" pitchFamily="50" charset="-128"/>
              <a:ea typeface="ＭＳ Ｐゴシック" panose="020B0600070205080204" pitchFamily="50" charset="-128"/>
            </a:rPr>
            <a:t>17,984</a:t>
          </a:r>
          <a:r>
            <a:rPr kumimoji="1" lang="ja-JP" altLang="en-US" sz="1300">
              <a:latin typeface="ＭＳ Ｐゴシック" panose="020B0600070205080204" pitchFamily="50" charset="-128"/>
              <a:ea typeface="ＭＳ Ｐゴシック" panose="020B0600070205080204" pitchFamily="50" charset="-128"/>
            </a:rPr>
            <a:t>円、公債費で</a:t>
          </a:r>
          <a:r>
            <a:rPr kumimoji="1" lang="en-US" altLang="ja-JP" sz="1300">
              <a:latin typeface="ＭＳ Ｐゴシック" panose="020B0600070205080204" pitchFamily="50" charset="-128"/>
              <a:ea typeface="ＭＳ Ｐゴシック" panose="020B0600070205080204" pitchFamily="50" charset="-128"/>
            </a:rPr>
            <a:t>26,887</a:t>
          </a:r>
          <a:r>
            <a:rPr kumimoji="1" lang="ja-JP" altLang="en-US" sz="1300">
              <a:latin typeface="ＭＳ Ｐゴシック" panose="020B0600070205080204" pitchFamily="50" charset="-128"/>
              <a:ea typeface="ＭＳ Ｐゴシック" panose="020B0600070205080204" pitchFamily="50" charset="-128"/>
            </a:rPr>
            <a:t>円多くなっており、衛生費で</a:t>
          </a:r>
          <a:r>
            <a:rPr kumimoji="1" lang="en-US" altLang="ja-JP" sz="1300">
              <a:latin typeface="ＭＳ Ｐゴシック" panose="020B0600070205080204" pitchFamily="50" charset="-128"/>
              <a:ea typeface="ＭＳ Ｐゴシック" panose="020B0600070205080204" pitchFamily="50" charset="-128"/>
            </a:rPr>
            <a:t>38,967</a:t>
          </a:r>
          <a:r>
            <a:rPr kumimoji="1" lang="ja-JP" altLang="en-US" sz="1300">
              <a:latin typeface="ＭＳ Ｐゴシック" panose="020B0600070205080204" pitchFamily="50" charset="-128"/>
              <a:ea typeface="ＭＳ Ｐゴシック" panose="020B0600070205080204" pitchFamily="50" charset="-128"/>
            </a:rPr>
            <a:t>円、土木費で</a:t>
          </a:r>
          <a:r>
            <a:rPr kumimoji="1" lang="en-US" altLang="ja-JP" sz="1300">
              <a:latin typeface="ＭＳ Ｐゴシック" panose="020B0600070205080204" pitchFamily="50" charset="-128"/>
              <a:ea typeface="ＭＳ Ｐゴシック" panose="020B0600070205080204" pitchFamily="50" charset="-128"/>
            </a:rPr>
            <a:t>31,495</a:t>
          </a:r>
          <a:r>
            <a:rPr kumimoji="1" lang="ja-JP" altLang="en-US" sz="1300">
              <a:latin typeface="ＭＳ Ｐゴシック" panose="020B0600070205080204" pitchFamily="50" charset="-128"/>
              <a:ea typeface="ＭＳ Ｐゴシック" panose="020B0600070205080204" pitchFamily="50" charset="-128"/>
            </a:rPr>
            <a:t>円少なくなっている。</a:t>
          </a:r>
        </a:p>
        <a:p>
          <a:r>
            <a:rPr kumimoji="1" lang="ja-JP" altLang="en-US" sz="1300">
              <a:latin typeface="ＭＳ Ｐゴシック" panose="020B0600070205080204" pitchFamily="50" charset="-128"/>
              <a:ea typeface="ＭＳ Ｐゴシック" panose="020B0600070205080204" pitchFamily="50" charset="-128"/>
            </a:rPr>
            <a:t>前年度と比べ増減が多かった主なものは、商工費で</a:t>
          </a:r>
          <a:r>
            <a:rPr kumimoji="1" lang="en-US" altLang="ja-JP" sz="1300">
              <a:latin typeface="ＭＳ Ｐゴシック" panose="020B0600070205080204" pitchFamily="50" charset="-128"/>
              <a:ea typeface="ＭＳ Ｐゴシック" panose="020B0600070205080204" pitchFamily="50" charset="-128"/>
            </a:rPr>
            <a:t>22,329</a:t>
          </a:r>
          <a:r>
            <a:rPr kumimoji="1" lang="ja-JP" altLang="en-US" sz="1300">
              <a:latin typeface="ＭＳ Ｐゴシック" panose="020B0600070205080204" pitchFamily="50" charset="-128"/>
              <a:ea typeface="ＭＳ Ｐゴシック" panose="020B0600070205080204" pitchFamily="50" charset="-128"/>
            </a:rPr>
            <a:t>円減少している。これは物価高騰対策として実施したプレミアム商品券発行事業の皆減が主な要因である。</a:t>
          </a:r>
        </a:p>
        <a:p>
          <a:r>
            <a:rPr kumimoji="1" lang="ja-JP" altLang="en-US" sz="1300">
              <a:latin typeface="ＭＳ Ｐゴシック" panose="020B0600070205080204" pitchFamily="50" charset="-128"/>
              <a:ea typeface="ＭＳ Ｐゴシック" panose="020B0600070205080204" pitchFamily="50" charset="-128"/>
            </a:rPr>
            <a:t>民生費は児童手当に関する制度改正に伴い</a:t>
          </a:r>
          <a:r>
            <a:rPr kumimoji="1" lang="en-US" altLang="ja-JP" sz="1300">
              <a:latin typeface="ＭＳ Ｐゴシック" panose="020B0600070205080204" pitchFamily="50" charset="-128"/>
              <a:ea typeface="ＭＳ Ｐゴシック" panose="020B0600070205080204" pitchFamily="50" charset="-128"/>
            </a:rPr>
            <a:t>10,814</a:t>
          </a:r>
          <a:r>
            <a:rPr kumimoji="1" lang="ja-JP" altLang="en-US" sz="1300">
              <a:latin typeface="ＭＳ Ｐゴシック" panose="020B0600070205080204" pitchFamily="50" charset="-128"/>
              <a:ea typeface="ＭＳ Ｐゴシック" panose="020B0600070205080204" pitchFamily="50" charset="-128"/>
            </a:rPr>
            <a:t>円、農林水産業費は老朽化した農村環境改善センターの解体を実施したことにより</a:t>
          </a:r>
          <a:r>
            <a:rPr kumimoji="1" lang="en-US" altLang="ja-JP" sz="1300">
              <a:latin typeface="ＭＳ Ｐゴシック" panose="020B0600070205080204" pitchFamily="50" charset="-128"/>
              <a:ea typeface="ＭＳ Ｐゴシック" panose="020B0600070205080204" pitchFamily="50" charset="-128"/>
            </a:rPr>
            <a:t>13,261</a:t>
          </a:r>
          <a:r>
            <a:rPr kumimoji="1" lang="ja-JP" altLang="en-US" sz="1300">
              <a:latin typeface="ＭＳ Ｐゴシック" panose="020B0600070205080204" pitchFamily="50" charset="-128"/>
              <a:ea typeface="ＭＳ Ｐゴシック" panose="020B0600070205080204" pitchFamily="50" charset="-128"/>
            </a:rPr>
            <a:t>円それぞれ増加となった。</a:t>
          </a:r>
        </a:p>
        <a:p>
          <a:r>
            <a:rPr kumimoji="1" lang="ja-JP" altLang="en-US" sz="1300">
              <a:latin typeface="ＭＳ Ｐゴシック" panose="020B0600070205080204" pitchFamily="50" charset="-128"/>
              <a:ea typeface="ＭＳ Ｐゴシック" panose="020B0600070205080204" pitchFamily="50" charset="-128"/>
            </a:rPr>
            <a:t>労働費は施設改修を実施したことにより</a:t>
          </a:r>
          <a:r>
            <a:rPr kumimoji="1" lang="en-US" altLang="ja-JP" sz="1300">
              <a:latin typeface="ＭＳ Ｐゴシック" panose="020B0600070205080204" pitchFamily="50" charset="-128"/>
              <a:ea typeface="ＭＳ Ｐゴシック" panose="020B0600070205080204" pitchFamily="50" charset="-128"/>
            </a:rPr>
            <a:t>4,927</a:t>
          </a:r>
          <a:r>
            <a:rPr kumimoji="1" lang="ja-JP" altLang="en-US" sz="1300">
              <a:latin typeface="ＭＳ Ｐゴシック" panose="020B0600070205080204" pitchFamily="50" charset="-128"/>
              <a:ea typeface="ＭＳ Ｐゴシック" panose="020B0600070205080204" pitchFamily="50" charset="-128"/>
            </a:rPr>
            <a:t>円増加し、類似団体や県内市町と比べても高い数値となった。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実質収支額は継続的に黒字を確保している。実質単年度収支については、赤字、黒字を交互に繰り返していたが、令和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年度は財政調整基金の残高が増加したことから黒字となった。標準財政規模が増加したが、財政調整基金の残高は約</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3,000</a:t>
          </a:r>
          <a:r>
            <a:rPr kumimoji="1" lang="ja-JP" altLang="en-US" sz="1200">
              <a:latin typeface="ＭＳ ゴシック" pitchFamily="49" charset="-128"/>
              <a:ea typeface="ＭＳ ゴシック" pitchFamily="49" charset="-128"/>
            </a:rPr>
            <a:t>万円で、前年度比</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6,500</a:t>
          </a:r>
          <a:r>
            <a:rPr kumimoji="1" lang="ja-JP" altLang="en-US" sz="1200">
              <a:latin typeface="ＭＳ ゴシック" pitchFamily="49" charset="-128"/>
              <a:ea typeface="ＭＳ ゴシック" pitchFamily="49" charset="-128"/>
            </a:rPr>
            <a:t>万円の増となった為、標準財政規模に占める比率は、前年度と比べ</a:t>
          </a:r>
          <a:r>
            <a:rPr kumimoji="1" lang="en-US" altLang="ja-JP" sz="1200">
              <a:latin typeface="ＭＳ ゴシック" pitchFamily="49" charset="-128"/>
              <a:ea typeface="ＭＳ ゴシック" pitchFamily="49" charset="-128"/>
            </a:rPr>
            <a:t>3.13%</a:t>
          </a:r>
          <a:r>
            <a:rPr kumimoji="1" lang="ja-JP" altLang="en-US" sz="1200">
              <a:latin typeface="ＭＳ ゴシック" pitchFamily="49" charset="-128"/>
              <a:ea typeface="ＭＳ ゴシック" pitchFamily="49" charset="-128"/>
            </a:rPr>
            <a:t>増の</a:t>
          </a:r>
          <a:r>
            <a:rPr kumimoji="1" lang="en-US" altLang="ja-JP" sz="1200">
              <a:latin typeface="ＭＳ ゴシック" pitchFamily="49" charset="-128"/>
              <a:ea typeface="ＭＳ ゴシック" pitchFamily="49" charset="-128"/>
            </a:rPr>
            <a:t>42.52%</a:t>
          </a:r>
          <a:r>
            <a:rPr kumimoji="1" lang="ja-JP" altLang="en-US" sz="1200">
              <a:latin typeface="ＭＳ ゴシック" pitchFamily="49" charset="-128"/>
              <a:ea typeface="ＭＳ ゴシック" pitchFamily="49" charset="-128"/>
            </a:rPr>
            <a:t>となった。人口一人当たりの財政調整基金残高は、約</a:t>
          </a:r>
          <a:r>
            <a:rPr kumimoji="1" lang="en-US" altLang="ja-JP" sz="1200">
              <a:latin typeface="ＭＳ ゴシック" pitchFamily="49" charset="-128"/>
              <a:ea typeface="ＭＳ ゴシック" pitchFamily="49" charset="-128"/>
            </a:rPr>
            <a:t>17.5</a:t>
          </a:r>
          <a:r>
            <a:rPr kumimoji="1" lang="ja-JP" altLang="en-US" sz="1200">
              <a:latin typeface="ＭＳ ゴシック" pitchFamily="49" charset="-128"/>
              <a:ea typeface="ＭＳ ゴシック" pitchFamily="49" charset="-128"/>
            </a:rPr>
            <a:t>万円となっているが、</a:t>
          </a:r>
          <a:r>
            <a:rPr kumimoji="1" lang="ja-JP" altLang="en-US" sz="1200">
              <a:solidFill>
                <a:sysClr val="windowText" lastClr="000000"/>
              </a:solidFill>
              <a:latin typeface="ＭＳ ゴシック" pitchFamily="49" charset="-128"/>
              <a:ea typeface="ＭＳ ゴシック" pitchFamily="49" charset="-128"/>
            </a:rPr>
            <a:t>本町の財政調整基金積立額は特別高いものではなく平均的なものである。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一般会計をはじめ、全ての会計で赤字は生じていない。今後とも赤字が発生しないよう経費の節減に取り組んでいく。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実質公債費比率は前年度より</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となった。主な要因は、元利償還金は前年度より増加したものの、公営企業債の元利償還金に対する繰入金や一部事務組合等の地方債元利償還金に対する負担金が減少したこと、及び合併特例債等に係る基準財政需要額が増加し算入公債費等の額が増加したためであ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年度以降、近年実施した大規模事業の地方債償還や金利上昇の影響のため、上昇傾向となることが予測される。今後も適正かつ計画的な事業の実施を行い、実質公債費比率の上昇抑制に努める。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香川県まんのう町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年度以降連続してマイナス値である。主な要因は充当可能財源等が高い水準を維持していることによるものである。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近年、大規模な起債対象事業を実施してきており、令和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年度以降も本庁舎改修事業や情報ネットワークシステム改修事業などの大規模事業が予定されているため、上昇傾向が見込まれるものの、合併特例債の発行が終了する令和</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年度以降の大規模事業については、事業実施時期について調整を行い、財政負担の平準化を行うなど、計画的・効果的な財政運用を行い、将来負担額の抑制に努める。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香川県まんのう町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万円の増加、減債基金が約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万円の減少、その他特定目的基金全体で約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万円が減少したことから、全体では約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残高があるものの、公債費や公共施設の維持修繕費など、一般財源を充当する事業が多く控えており、今後は残高が減少する見込みである。適切な財源確保と歳出の精査により、健全な基金運営を行う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まんのう町子ども未来夢基金：心身ともに健全な子どもたちを育成するための事業に要する経費に充てる基金。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まんのう町地域振興基金：本町の地域振興に関する施策の推進を図るため、市町村の合併の特例に関する法律第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の地方債等を財源として設置している基金。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まんのう町地域福祉基金：高齢化社会の到来に備え、福祉活動の推進、快適な生活環境の形成等に必要な財源を確保するための基金。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まんのう町学校教育施設整備基金：本町における学校教育施設整備のための基金。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まんのう町満濃中学校教育振興基金：本町における中学校教育の振興のための基金。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まんのう町子ども未来夢基金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まんのう町地域振興基金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まんのう町地域福祉基金　　　　　　：取崩額　</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8,100</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万円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まんのう町学校教育施設整備基金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まんのう町満濃中学校教育振興基金　：取崩額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　　積立額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基金目的に合致する事業を精査しながら、収益額に見合った事業を実施しながら地域福祉の向上に取り組む。</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年度決算剰余金及び利息分として約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万円、土地開発基金廃止に伴う積替え分として約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万の合計約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万円を積み立て、財源調整のために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万円取り崩した結果、残高は約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引き続き、基金条例に基づいた積立を継続するとともに、取り崩しについては精査に努め、基金残高の留保・延命化を図る。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歳出の増加に対して歳入の増加が追いつかず、一般財源の不足を補うため財政調整基金の繰入が恒常的になってきていることや、近年の異常気象に伴う災害対応の為にも、残高の推移を注視し続ける必要が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年度末現在の基金残高は、標準財政規模の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公債費に充当する為、約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今後の金利変動等の公債費の償還リスクに備えるため、公債費の動向も確認しながら活用方針の検討を行っていく。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臨時財政対策債償還基金費として積み立てた部分はルールに従って取り崩しを行う。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52AC856-1A75-428E-BABE-DE74ACA13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A1A4C25-001E-4882-B658-019763146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11D98AD-74BA-4117-8745-FC15DFF6AEA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261600E-99D4-435D-9417-0C91C345A28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83F5102-33DD-40A9-A2E2-6934C5C30E3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44461B7-4B15-423E-988A-54A731B9BF0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E1C43B2-5144-4DA6-BD01-547346A1CBF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E29AAC3-BB8C-4FBB-B519-3E6EEFE4EBF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AB2CD1E-89D8-425A-8498-1D49DFC4A32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87CB530-5E4F-4BEB-9BB8-2973C1F4418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C69A58E-74CC-477E-B30D-5F79FB465DB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F73B9A1-57FB-49CF-9CD0-896CFD6C93D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B7095A8-02B8-45E1-B900-6C4727BBFBD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B91BC1-885C-4A81-8388-68DD6EE4713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4C71EF0-3D0C-4543-99F4-C23642C9035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AFE0E02-DDCA-4DA3-8D13-FABFAA891FB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A1C5022F-97CE-49D9-BA58-D13F7C88225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BC8AE9-603E-444A-94BC-398CFBF2839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6158A73-C9D1-41E3-A449-8A9BAF2BD9C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FDE3079-A453-48C4-BDD1-DF27E4282D3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1E75CEA-AB76-4F12-BD37-00263F1848B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027C789-0D8A-40A1-9109-9A3BA00BD29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7303917-CBB4-4BEF-AB82-C532033C16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39DBDA5-4AD5-4D11-BB6B-772F7CC26D9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0411966-1C8A-4826-93D9-589BCE0A8EE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C349A4A-5D8D-43E7-9095-8D300DB3254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B66EAE0-BA57-45F2-92ED-98A913429A9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6D0BC41-BC57-4FC5-82CC-9AF530ED918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44A5E98-7E2A-458C-97AE-CC64A8FFEA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54719AE-599A-401F-BD76-30D83713BF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0466982-46DA-4E5C-BBF4-B67D0DA5640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75DFC1C-6679-44BA-A087-F248AE27DC2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D98983D-61EA-445E-BEA1-8855BD8AE0E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D42391-635A-496B-A66D-60683EA5878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2BA012-E0AD-4A8A-92D3-25C48CCFF15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D6839FB-0DCA-408C-B302-592C3A94C83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5D5E75B-A9A9-4CD8-87DE-4F946F4DF69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3992F31-F8C8-4FFD-A616-28DF6FDBF8A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1DB5ADD-1989-4B2E-80E7-07293E49045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C689F04-17DC-41A0-9C07-A70076B0000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BF8C19E-BC8E-4A78-B0BB-E207B819420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55BDDB1-A8E8-4003-AF4B-06A53E624DD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901E3A-82EF-4548-A212-DDFECD0A7DC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3F73EA6-7F81-48E4-93E5-450D075DFD0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26A8D83-C37F-475E-B450-37F24364E95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50887E4-8E3F-4435-AC34-F797AC50BCF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8ECD9DD-0563-4680-B096-814DBDB9DC0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C240882-7FB1-466E-881F-972AC32DD3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B05816B-E0B1-4CCD-86B0-332919ACF93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9DF231D-D952-405C-8B64-2244E11579E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69D7799-2361-44F2-9FF0-215F5F5C730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558F394-D835-44E5-9713-BDB7B3E38F7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740CFB6-EC0F-484C-97EB-F31D6185595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7549B82-3807-4A27-9419-8734F0B4CE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0B15957-7B06-4D18-B918-ED2AF01F38C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692AED2-D72F-4ADE-BC4B-CCCF8FBD73F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CA1725-CF7E-45A1-B147-D49B3AD2EB6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59.5%</a:t>
          </a:r>
          <a:r>
            <a:rPr kumimoji="1" lang="ja-JP" altLang="en-US" sz="1100">
              <a:latin typeface="ＭＳ Ｐゴシック" panose="020B0600070205080204" pitchFamily="50" charset="-128"/>
              <a:ea typeface="ＭＳ Ｐゴシック" panose="020B0600070205080204" pitchFamily="50" charset="-128"/>
            </a:rPr>
            <a:t>となっており類似団体と比較すると低い値となっているが、香川県平均と比較しても低い水準である。令和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こども園や公営住宅等の改修工事も実施しており適切な施設管理に努めている。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1DF45C1-72C2-4108-9D6A-06B8ECA15C8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5BC4CC9-5173-434F-8E61-A4B7A9B926C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C2FCC7D-E4AB-497D-9CD9-606BD7F5801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B11774BE-1934-4A8F-8392-1C69A0AD71A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3C7E212-7842-4AA0-876B-32F9C0E686E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995BA83-7433-4E5B-BE27-712E64D5E78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49274DB-E0F9-4C53-B3B6-808D6F6B7248}"/>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E214F50-D4CD-421F-BDC3-B4812A8FEBD7}"/>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77C47F2-25D9-4686-ABB9-59BFFCD4F3E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8178039-7507-4F12-81C7-D6DEB6F50C5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10CCFF2-BFF4-4E07-A02B-C2F39EA04F31}"/>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9DF8102-6396-4840-A6CC-A3DAD797BF4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1FB4FD60-B58B-42C0-8258-94CAB3F1639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3D56DF4-C722-4DC6-8303-342A7BF5EDD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604B416-1D64-44DC-8C8D-72061727F67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D70244B-BC12-491F-84E6-4BDA8DC09D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F4EA7A9-145E-4C91-8070-9781415FB8D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BE36B10-1565-4D9D-BAE9-7956563A309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7E26F12D-423E-4B86-812A-BC91CD2C5765}"/>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7BE0C17A-9F67-447F-B8DC-72A1EDD2DB70}"/>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FDD7C1AA-3FA0-47CE-AE46-B94CFB549F42}"/>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3261A9A3-827A-4D19-A04E-A044371C61B5}"/>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36C892A4-4355-4FDD-9035-821D872ECC54}"/>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936DD260-842B-4ABA-A913-1E026C256087}"/>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DDD6D237-11D4-4692-88BC-DA5D60EF8452}"/>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BB2246E1-DC85-4204-8FBC-EBD94ECFE62C}"/>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D5DF0822-A7CD-4136-B62A-F969130F2246}"/>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1804BF83-D37D-451E-883C-9543DE0A4470}"/>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912BD4B3-531B-4BB0-925D-E88FBF52D80C}"/>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F723918-59B0-4AB9-93E3-15D4803F16C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BCB08BF-864C-45A8-AEC9-1907B65EB8B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F6D63E9-4AF6-4A51-971A-86F5B1ECF35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BB9BFD4-A4DE-4876-ABD8-18BDE9DA12A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7C58E8E-CFBE-4735-8C10-E342C192847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93" name="楕円 92">
          <a:extLst>
            <a:ext uri="{FF2B5EF4-FFF2-40B4-BE49-F238E27FC236}">
              <a16:creationId xmlns:a16="http://schemas.microsoft.com/office/drawing/2014/main" id="{8EC0507A-7A44-4E00-9BB1-A0B9D5477C59}"/>
            </a:ext>
          </a:extLst>
        </xdr:cNvPr>
        <xdr:cNvSpPr/>
      </xdr:nvSpPr>
      <xdr:spPr>
        <a:xfrm>
          <a:off x="4711700" y="58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94" name="有形固定資産減価償却率該当値テキスト">
          <a:extLst>
            <a:ext uri="{FF2B5EF4-FFF2-40B4-BE49-F238E27FC236}">
              <a16:creationId xmlns:a16="http://schemas.microsoft.com/office/drawing/2014/main" id="{677BA4B4-C444-4424-B9DF-D87BD8AB67DA}"/>
            </a:ext>
          </a:extLst>
        </xdr:cNvPr>
        <xdr:cNvSpPr txBox="1"/>
      </xdr:nvSpPr>
      <xdr:spPr>
        <a:xfrm>
          <a:off x="4813300" y="5663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53068</xdr:rowOff>
    </xdr:from>
    <xdr:to>
      <xdr:col>19</xdr:col>
      <xdr:colOff>187325</xdr:colOff>
      <xdr:row>29</xdr:row>
      <xdr:rowOff>154668</xdr:rowOff>
    </xdr:to>
    <xdr:sp macro="" textlink="">
      <xdr:nvSpPr>
        <xdr:cNvPr id="95" name="楕円 94">
          <a:extLst>
            <a:ext uri="{FF2B5EF4-FFF2-40B4-BE49-F238E27FC236}">
              <a16:creationId xmlns:a16="http://schemas.microsoft.com/office/drawing/2014/main" id="{7308308C-FC8F-49F2-9D3F-C7087C185FF4}"/>
            </a:ext>
          </a:extLst>
        </xdr:cNvPr>
        <xdr:cNvSpPr/>
      </xdr:nvSpPr>
      <xdr:spPr>
        <a:xfrm>
          <a:off x="4000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103868</xdr:rowOff>
    </xdr:from>
    <xdr:to>
      <xdr:col>23</xdr:col>
      <xdr:colOff>85725</xdr:colOff>
      <xdr:row>29</xdr:row>
      <xdr:rowOff>119289</xdr:rowOff>
    </xdr:to>
    <xdr:cxnSp macro="">
      <xdr:nvCxnSpPr>
        <xdr:cNvPr id="96" name="直線コネクタ 95">
          <a:extLst>
            <a:ext uri="{FF2B5EF4-FFF2-40B4-BE49-F238E27FC236}">
              <a16:creationId xmlns:a16="http://schemas.microsoft.com/office/drawing/2014/main" id="{C473AC7D-CE7B-4044-94C8-E26F9F2AEC0E}"/>
            </a:ext>
          </a:extLst>
        </xdr:cNvPr>
        <xdr:cNvCxnSpPr/>
      </xdr:nvCxnSpPr>
      <xdr:spPr>
        <a:xfrm>
          <a:off x="4051300" y="5847443"/>
          <a:ext cx="7112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34562</xdr:rowOff>
    </xdr:from>
    <xdr:to>
      <xdr:col>15</xdr:col>
      <xdr:colOff>187325</xdr:colOff>
      <xdr:row>29</xdr:row>
      <xdr:rowOff>136162</xdr:rowOff>
    </xdr:to>
    <xdr:sp macro="" textlink="">
      <xdr:nvSpPr>
        <xdr:cNvPr id="97" name="楕円 96">
          <a:extLst>
            <a:ext uri="{FF2B5EF4-FFF2-40B4-BE49-F238E27FC236}">
              <a16:creationId xmlns:a16="http://schemas.microsoft.com/office/drawing/2014/main" id="{A5516D08-3B8B-4F8C-874C-DFB5F5263992}"/>
            </a:ext>
          </a:extLst>
        </xdr:cNvPr>
        <xdr:cNvSpPr/>
      </xdr:nvSpPr>
      <xdr:spPr>
        <a:xfrm>
          <a:off x="3238500" y="577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85362</xdr:rowOff>
    </xdr:from>
    <xdr:to>
      <xdr:col>19</xdr:col>
      <xdr:colOff>136525</xdr:colOff>
      <xdr:row>29</xdr:row>
      <xdr:rowOff>103868</xdr:rowOff>
    </xdr:to>
    <xdr:cxnSp macro="">
      <xdr:nvCxnSpPr>
        <xdr:cNvPr id="98" name="直線コネクタ 97">
          <a:extLst>
            <a:ext uri="{FF2B5EF4-FFF2-40B4-BE49-F238E27FC236}">
              <a16:creationId xmlns:a16="http://schemas.microsoft.com/office/drawing/2014/main" id="{CEDE69A4-D5EB-4949-9923-B1727572BAD6}"/>
            </a:ext>
          </a:extLst>
        </xdr:cNvPr>
        <xdr:cNvCxnSpPr/>
      </xdr:nvCxnSpPr>
      <xdr:spPr>
        <a:xfrm>
          <a:off x="3289300" y="5828937"/>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80826</xdr:rowOff>
    </xdr:from>
    <xdr:to>
      <xdr:col>11</xdr:col>
      <xdr:colOff>187325</xdr:colOff>
      <xdr:row>30</xdr:row>
      <xdr:rowOff>10976</xdr:rowOff>
    </xdr:to>
    <xdr:sp macro="" textlink="">
      <xdr:nvSpPr>
        <xdr:cNvPr id="99" name="楕円 98">
          <a:extLst>
            <a:ext uri="{FF2B5EF4-FFF2-40B4-BE49-F238E27FC236}">
              <a16:creationId xmlns:a16="http://schemas.microsoft.com/office/drawing/2014/main" id="{C0310BBA-5FA8-4DD5-9267-94E7C5BFDF8B}"/>
            </a:ext>
          </a:extLst>
        </xdr:cNvPr>
        <xdr:cNvSpPr/>
      </xdr:nvSpPr>
      <xdr:spPr>
        <a:xfrm>
          <a:off x="2476500" y="58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85362</xdr:rowOff>
    </xdr:from>
    <xdr:to>
      <xdr:col>15</xdr:col>
      <xdr:colOff>136525</xdr:colOff>
      <xdr:row>29</xdr:row>
      <xdr:rowOff>131626</xdr:rowOff>
    </xdr:to>
    <xdr:cxnSp macro="">
      <xdr:nvCxnSpPr>
        <xdr:cNvPr id="100" name="直線コネクタ 99">
          <a:extLst>
            <a:ext uri="{FF2B5EF4-FFF2-40B4-BE49-F238E27FC236}">
              <a16:creationId xmlns:a16="http://schemas.microsoft.com/office/drawing/2014/main" id="{DF7CA169-A369-46A8-968E-9E531B4D9BE6}"/>
            </a:ext>
          </a:extLst>
        </xdr:cNvPr>
        <xdr:cNvCxnSpPr/>
      </xdr:nvCxnSpPr>
      <xdr:spPr>
        <a:xfrm flipV="1">
          <a:off x="2527300" y="5828937"/>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99332</xdr:rowOff>
    </xdr:from>
    <xdr:to>
      <xdr:col>7</xdr:col>
      <xdr:colOff>187325</xdr:colOff>
      <xdr:row>30</xdr:row>
      <xdr:rowOff>29482</xdr:rowOff>
    </xdr:to>
    <xdr:sp macro="" textlink="">
      <xdr:nvSpPr>
        <xdr:cNvPr id="101" name="楕円 100">
          <a:extLst>
            <a:ext uri="{FF2B5EF4-FFF2-40B4-BE49-F238E27FC236}">
              <a16:creationId xmlns:a16="http://schemas.microsoft.com/office/drawing/2014/main" id="{3DB9EB86-CA89-4AC6-BDFA-8ECA2C4851EA}"/>
            </a:ext>
          </a:extLst>
        </xdr:cNvPr>
        <xdr:cNvSpPr/>
      </xdr:nvSpPr>
      <xdr:spPr>
        <a:xfrm>
          <a:off x="1714500" y="584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131626</xdr:rowOff>
    </xdr:from>
    <xdr:to>
      <xdr:col>11</xdr:col>
      <xdr:colOff>136525</xdr:colOff>
      <xdr:row>29</xdr:row>
      <xdr:rowOff>150132</xdr:rowOff>
    </xdr:to>
    <xdr:cxnSp macro="">
      <xdr:nvCxnSpPr>
        <xdr:cNvPr id="102" name="直線コネクタ 101">
          <a:extLst>
            <a:ext uri="{FF2B5EF4-FFF2-40B4-BE49-F238E27FC236}">
              <a16:creationId xmlns:a16="http://schemas.microsoft.com/office/drawing/2014/main" id="{8DA6BE43-5986-40A9-AD6E-67AD483B221F}"/>
            </a:ext>
          </a:extLst>
        </xdr:cNvPr>
        <xdr:cNvCxnSpPr/>
      </xdr:nvCxnSpPr>
      <xdr:spPr>
        <a:xfrm flipV="1">
          <a:off x="1765300" y="5875201"/>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E1D7BB0D-97FD-475C-A67D-5E604C0AB617}"/>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6CA6942F-2614-4C4F-B817-0476E3E079D4}"/>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1DA5BF8D-1552-4438-B578-D72E05FE70A4}"/>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7C06FD4B-0CA7-450D-8576-9279D1C85B30}"/>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171195</xdr:rowOff>
    </xdr:from>
    <xdr:ext cx="405111" cy="259045"/>
    <xdr:sp macro="" textlink="">
      <xdr:nvSpPr>
        <xdr:cNvPr id="107" name="n_1mainValue有形固定資産減価償却率">
          <a:extLst>
            <a:ext uri="{FF2B5EF4-FFF2-40B4-BE49-F238E27FC236}">
              <a16:creationId xmlns:a16="http://schemas.microsoft.com/office/drawing/2014/main" id="{A9071365-EF4B-436E-9C43-EEC9956269A3}"/>
            </a:ext>
          </a:extLst>
        </xdr:cNvPr>
        <xdr:cNvSpPr txBox="1"/>
      </xdr:nvSpPr>
      <xdr:spPr>
        <a:xfrm>
          <a:off x="38360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152689</xdr:rowOff>
    </xdr:from>
    <xdr:ext cx="405111" cy="259045"/>
    <xdr:sp macro="" textlink="">
      <xdr:nvSpPr>
        <xdr:cNvPr id="108" name="n_2mainValue有形固定資産減価償却率">
          <a:extLst>
            <a:ext uri="{FF2B5EF4-FFF2-40B4-BE49-F238E27FC236}">
              <a16:creationId xmlns:a16="http://schemas.microsoft.com/office/drawing/2014/main" id="{3543D09E-9EEA-4DCA-BA01-31DD9D04A406}"/>
            </a:ext>
          </a:extLst>
        </xdr:cNvPr>
        <xdr:cNvSpPr txBox="1"/>
      </xdr:nvSpPr>
      <xdr:spPr>
        <a:xfrm>
          <a:off x="3086744" y="555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27503</xdr:rowOff>
    </xdr:from>
    <xdr:ext cx="405111" cy="259045"/>
    <xdr:sp macro="" textlink="">
      <xdr:nvSpPr>
        <xdr:cNvPr id="109" name="n_3mainValue有形固定資産減価償却率">
          <a:extLst>
            <a:ext uri="{FF2B5EF4-FFF2-40B4-BE49-F238E27FC236}">
              <a16:creationId xmlns:a16="http://schemas.microsoft.com/office/drawing/2014/main" id="{953DC46A-EF23-47B6-B3E6-A01EA2C5CC64}"/>
            </a:ext>
          </a:extLst>
        </xdr:cNvPr>
        <xdr:cNvSpPr txBox="1"/>
      </xdr:nvSpPr>
      <xdr:spPr>
        <a:xfrm>
          <a:off x="2324744" y="559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46009</xdr:rowOff>
    </xdr:from>
    <xdr:ext cx="405111" cy="259045"/>
    <xdr:sp macro="" textlink="">
      <xdr:nvSpPr>
        <xdr:cNvPr id="110" name="n_4mainValue有形固定資産減価償却率">
          <a:extLst>
            <a:ext uri="{FF2B5EF4-FFF2-40B4-BE49-F238E27FC236}">
              <a16:creationId xmlns:a16="http://schemas.microsoft.com/office/drawing/2014/main" id="{1B2ED6AE-E4B6-4026-8CED-18B78566B3CE}"/>
            </a:ext>
          </a:extLst>
        </xdr:cNvPr>
        <xdr:cNvSpPr txBox="1"/>
      </xdr:nvSpPr>
      <xdr:spPr>
        <a:xfrm>
          <a:off x="1562744" y="5618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E4D5EF6-8D3D-4915-8384-7FC3F47F8A3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E7447E0-2A80-45BC-9064-0419E28686C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ED5E471-51F5-4BDF-BBEE-C868858E330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D3EC8D5-BBB0-4D80-8681-CA6908EE066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7034DA5-E9DE-4A42-93F4-7EB039B549E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4870AB4-AE46-4ACB-AA7F-3F11E7559D9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28F110F-3CF2-49D2-AA77-B08479FB5A7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A42FA153-BB03-4FFD-8316-279A1F2711E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ED80E6D-D71E-45D4-8F76-16FE3F5A80E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B19B096-0307-44C5-B116-22510571215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881EC8C-F951-4403-B15D-B078C015D5F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B93B291-17EA-43F7-8AC0-30243BB85C1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2949320-F5F7-434C-A76A-79AF4F183C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債務償還比率は、類似団体と比較してやや高い水準であり前年度と比較すると</a:t>
          </a:r>
          <a:r>
            <a:rPr kumimoji="1" lang="en-US" altLang="ja-JP" sz="1100">
              <a:latin typeface="ＭＳ Ｐゴシック" panose="020B0600070205080204" pitchFamily="50" charset="-128"/>
              <a:ea typeface="ＭＳ Ｐゴシック" panose="020B0600070205080204" pitchFamily="50" charset="-128"/>
            </a:rPr>
            <a:t>12.3%</a:t>
          </a:r>
          <a:r>
            <a:rPr kumimoji="1" lang="ja-JP" altLang="en-US" sz="1100">
              <a:latin typeface="ＭＳ Ｐゴシック" panose="020B0600070205080204" pitchFamily="50" charset="-128"/>
              <a:ea typeface="ＭＳ Ｐゴシック" panose="020B0600070205080204" pitchFamily="50" charset="-128"/>
            </a:rPr>
            <a:t>増加となった。令和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年度については、地方債の償還額が発行額を上回っていた。今後も引き続き負債が増加しないよう適切な管理に努める。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224256E-0258-4A4E-AE72-F98DDA2D39F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D624C5E-DA54-44E5-A6F9-8A98DE79F6F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0CB11EB-46BE-429F-BA0D-B5F04B754E4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D767C215-34D0-414A-A2AF-FB41DCBAE19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B3894B6C-B104-41FD-94A1-6EA505E543E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EAF7DAB4-5FB4-4833-96F8-5CDAA78B561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A1EF780-6B6E-473A-BB37-A2E167B35234}"/>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BED2ED82-CA9C-4B4B-BCE8-8AF9F72871B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CFA4818C-56E0-40F1-A38D-720769ECF8A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54B6B7BC-ADFC-4DC8-8D4B-83ACF5458DB6}"/>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3EA345AB-1EE9-49C4-9BDC-7375DAD8A264}"/>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12CB16C7-1BA2-4C93-9FD0-9ECD5C8D67C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E4E77516-2829-4020-87C9-DDB007FC575D}"/>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D85C2CF9-9A1D-4F39-8151-07DA647859E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4078A0A-7B9C-4D39-BBD7-27F82B2C3D6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272B6DAF-6221-4C24-B09A-8BD93545C73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B167380-1DD2-4D26-B34F-DFF64B74B0E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28278DE7-BF79-44D6-929C-70C4A63063B4}"/>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C5F4B276-FD8D-471A-BCD3-31C0735AC892}"/>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D25F809F-AE9C-4B49-A857-7FD5A4D960AB}"/>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AF32BCD-A7F3-4066-B41A-20A923A7BAB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DD6A1957-89E4-46DB-A9C3-541AF2107011}"/>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46" name="債務償還比率平均値テキスト">
          <a:extLst>
            <a:ext uri="{FF2B5EF4-FFF2-40B4-BE49-F238E27FC236}">
              <a16:creationId xmlns:a16="http://schemas.microsoft.com/office/drawing/2014/main" id="{6BEBB492-B28F-461E-AF2F-66923DBB245D}"/>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7762B34B-8262-4D07-BF9B-AE9320C47256}"/>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62845F68-450D-43FD-B54F-9F09F1B6C30F}"/>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FC4E3424-D97B-4E54-8E75-9CFCC09F6CC4}"/>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FCB3876F-0045-43B9-9A59-C2B32406D14C}"/>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ADF773D1-E9BD-4C5E-B69D-38CDD8EC5350}"/>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F9DFB30-3993-48B6-9CE3-FA74850FE1D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B2CDBD9-18B8-4756-85AA-E8DD5D1FCEB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326B977-6A3F-4D52-A509-DF7B03EC909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3B13F2D-38ED-4EE0-92F5-10923DC46B6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BDF91913-2202-4296-B8FA-49EADF236A3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89771</xdr:rowOff>
    </xdr:from>
    <xdr:to>
      <xdr:col>76</xdr:col>
      <xdr:colOff>73025</xdr:colOff>
      <xdr:row>30</xdr:row>
      <xdr:rowOff>19921</xdr:rowOff>
    </xdr:to>
    <xdr:sp macro="" textlink="">
      <xdr:nvSpPr>
        <xdr:cNvPr id="157" name="楕円 156">
          <a:extLst>
            <a:ext uri="{FF2B5EF4-FFF2-40B4-BE49-F238E27FC236}">
              <a16:creationId xmlns:a16="http://schemas.microsoft.com/office/drawing/2014/main" id="{4648C2BB-66C3-4AD0-83D9-8092B07C6E9C}"/>
            </a:ext>
          </a:extLst>
        </xdr:cNvPr>
        <xdr:cNvSpPr/>
      </xdr:nvSpPr>
      <xdr:spPr>
        <a:xfrm>
          <a:off x="14744700" y="583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68198</xdr:rowOff>
    </xdr:from>
    <xdr:ext cx="469744" cy="259045"/>
    <xdr:sp macro="" textlink="">
      <xdr:nvSpPr>
        <xdr:cNvPr id="158" name="債務償還比率該当値テキスト">
          <a:extLst>
            <a:ext uri="{FF2B5EF4-FFF2-40B4-BE49-F238E27FC236}">
              <a16:creationId xmlns:a16="http://schemas.microsoft.com/office/drawing/2014/main" id="{41959906-BD1E-4139-9B28-517805F99945}"/>
            </a:ext>
          </a:extLst>
        </xdr:cNvPr>
        <xdr:cNvSpPr txBox="1"/>
      </xdr:nvSpPr>
      <xdr:spPr>
        <a:xfrm>
          <a:off x="14846300" y="5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70803</xdr:rowOff>
    </xdr:from>
    <xdr:to>
      <xdr:col>72</xdr:col>
      <xdr:colOff>123825</xdr:colOff>
      <xdr:row>30</xdr:row>
      <xdr:rowOff>953</xdr:rowOff>
    </xdr:to>
    <xdr:sp macro="" textlink="">
      <xdr:nvSpPr>
        <xdr:cNvPr id="159" name="楕円 158">
          <a:extLst>
            <a:ext uri="{FF2B5EF4-FFF2-40B4-BE49-F238E27FC236}">
              <a16:creationId xmlns:a16="http://schemas.microsoft.com/office/drawing/2014/main" id="{C02801B4-0858-4056-BE66-7F5359FEF24E}"/>
            </a:ext>
          </a:extLst>
        </xdr:cNvPr>
        <xdr:cNvSpPr/>
      </xdr:nvSpPr>
      <xdr:spPr>
        <a:xfrm>
          <a:off x="14033500" y="581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121603</xdr:rowOff>
    </xdr:from>
    <xdr:to>
      <xdr:col>76</xdr:col>
      <xdr:colOff>22225</xdr:colOff>
      <xdr:row>29</xdr:row>
      <xdr:rowOff>140571</xdr:rowOff>
    </xdr:to>
    <xdr:cxnSp macro="">
      <xdr:nvCxnSpPr>
        <xdr:cNvPr id="160" name="直線コネクタ 159">
          <a:extLst>
            <a:ext uri="{FF2B5EF4-FFF2-40B4-BE49-F238E27FC236}">
              <a16:creationId xmlns:a16="http://schemas.microsoft.com/office/drawing/2014/main" id="{26CE2CB2-671E-452F-8649-276C4FD96A2B}"/>
            </a:ext>
          </a:extLst>
        </xdr:cNvPr>
        <xdr:cNvCxnSpPr/>
      </xdr:nvCxnSpPr>
      <xdr:spPr>
        <a:xfrm>
          <a:off x="14084300" y="5865178"/>
          <a:ext cx="711200" cy="1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67564</xdr:rowOff>
    </xdr:from>
    <xdr:to>
      <xdr:col>68</xdr:col>
      <xdr:colOff>123825</xdr:colOff>
      <xdr:row>29</xdr:row>
      <xdr:rowOff>169164</xdr:rowOff>
    </xdr:to>
    <xdr:sp macro="" textlink="">
      <xdr:nvSpPr>
        <xdr:cNvPr id="161" name="楕円 160">
          <a:extLst>
            <a:ext uri="{FF2B5EF4-FFF2-40B4-BE49-F238E27FC236}">
              <a16:creationId xmlns:a16="http://schemas.microsoft.com/office/drawing/2014/main" id="{60868190-CDE8-4D5F-82A5-801C6C2C0006}"/>
            </a:ext>
          </a:extLst>
        </xdr:cNvPr>
        <xdr:cNvSpPr/>
      </xdr:nvSpPr>
      <xdr:spPr>
        <a:xfrm>
          <a:off x="13271500" y="58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118364</xdr:rowOff>
    </xdr:from>
    <xdr:to>
      <xdr:col>72</xdr:col>
      <xdr:colOff>73025</xdr:colOff>
      <xdr:row>29</xdr:row>
      <xdr:rowOff>121603</xdr:rowOff>
    </xdr:to>
    <xdr:cxnSp macro="">
      <xdr:nvCxnSpPr>
        <xdr:cNvPr id="162" name="直線コネクタ 161">
          <a:extLst>
            <a:ext uri="{FF2B5EF4-FFF2-40B4-BE49-F238E27FC236}">
              <a16:creationId xmlns:a16="http://schemas.microsoft.com/office/drawing/2014/main" id="{F740765E-ED68-4C35-8205-E44465350F3C}"/>
            </a:ext>
          </a:extLst>
        </xdr:cNvPr>
        <xdr:cNvCxnSpPr/>
      </xdr:nvCxnSpPr>
      <xdr:spPr>
        <a:xfrm>
          <a:off x="13322300" y="5861939"/>
          <a:ext cx="762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105156</xdr:rowOff>
    </xdr:from>
    <xdr:to>
      <xdr:col>64</xdr:col>
      <xdr:colOff>123825</xdr:colOff>
      <xdr:row>29</xdr:row>
      <xdr:rowOff>35306</xdr:rowOff>
    </xdr:to>
    <xdr:sp macro="" textlink="">
      <xdr:nvSpPr>
        <xdr:cNvPr id="163" name="楕円 162">
          <a:extLst>
            <a:ext uri="{FF2B5EF4-FFF2-40B4-BE49-F238E27FC236}">
              <a16:creationId xmlns:a16="http://schemas.microsoft.com/office/drawing/2014/main" id="{3BC5D65E-C86E-42EC-802A-85E7676E5DB1}"/>
            </a:ext>
          </a:extLst>
        </xdr:cNvPr>
        <xdr:cNvSpPr/>
      </xdr:nvSpPr>
      <xdr:spPr>
        <a:xfrm>
          <a:off x="12509500" y="567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155956</xdr:rowOff>
    </xdr:from>
    <xdr:to>
      <xdr:col>68</xdr:col>
      <xdr:colOff>73025</xdr:colOff>
      <xdr:row>29</xdr:row>
      <xdr:rowOff>118364</xdr:rowOff>
    </xdr:to>
    <xdr:cxnSp macro="">
      <xdr:nvCxnSpPr>
        <xdr:cNvPr id="164" name="直線コネクタ 163">
          <a:extLst>
            <a:ext uri="{FF2B5EF4-FFF2-40B4-BE49-F238E27FC236}">
              <a16:creationId xmlns:a16="http://schemas.microsoft.com/office/drawing/2014/main" id="{73E12682-6505-48EF-AC2A-3539695075D5}"/>
            </a:ext>
          </a:extLst>
        </xdr:cNvPr>
        <xdr:cNvCxnSpPr/>
      </xdr:nvCxnSpPr>
      <xdr:spPr>
        <a:xfrm>
          <a:off x="12560300" y="5728081"/>
          <a:ext cx="7620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54610</xdr:rowOff>
    </xdr:from>
    <xdr:to>
      <xdr:col>60</xdr:col>
      <xdr:colOff>123825</xdr:colOff>
      <xdr:row>29</xdr:row>
      <xdr:rowOff>156210</xdr:rowOff>
    </xdr:to>
    <xdr:sp macro="" textlink="">
      <xdr:nvSpPr>
        <xdr:cNvPr id="165" name="楕円 164">
          <a:extLst>
            <a:ext uri="{FF2B5EF4-FFF2-40B4-BE49-F238E27FC236}">
              <a16:creationId xmlns:a16="http://schemas.microsoft.com/office/drawing/2014/main" id="{AF256B9A-79B4-4DFA-B913-B2D47680D579}"/>
            </a:ext>
          </a:extLst>
        </xdr:cNvPr>
        <xdr:cNvSpPr/>
      </xdr:nvSpPr>
      <xdr:spPr>
        <a:xfrm>
          <a:off x="11747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155956</xdr:rowOff>
    </xdr:from>
    <xdr:to>
      <xdr:col>64</xdr:col>
      <xdr:colOff>73025</xdr:colOff>
      <xdr:row>29</xdr:row>
      <xdr:rowOff>105410</xdr:rowOff>
    </xdr:to>
    <xdr:cxnSp macro="">
      <xdr:nvCxnSpPr>
        <xdr:cNvPr id="166" name="直線コネクタ 165">
          <a:extLst>
            <a:ext uri="{FF2B5EF4-FFF2-40B4-BE49-F238E27FC236}">
              <a16:creationId xmlns:a16="http://schemas.microsoft.com/office/drawing/2014/main" id="{AB788663-DDE9-4565-9BEC-BED578A1CCB4}"/>
            </a:ext>
          </a:extLst>
        </xdr:cNvPr>
        <xdr:cNvCxnSpPr/>
      </xdr:nvCxnSpPr>
      <xdr:spPr>
        <a:xfrm flipV="1">
          <a:off x="11798300" y="5728081"/>
          <a:ext cx="762000" cy="1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67" name="n_1aveValue債務償還比率">
          <a:extLst>
            <a:ext uri="{FF2B5EF4-FFF2-40B4-BE49-F238E27FC236}">
              <a16:creationId xmlns:a16="http://schemas.microsoft.com/office/drawing/2014/main" id="{71C6830F-767C-4C99-8613-2467A8833F8F}"/>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68" name="n_2aveValue債務償還比率">
          <a:extLst>
            <a:ext uri="{FF2B5EF4-FFF2-40B4-BE49-F238E27FC236}">
              <a16:creationId xmlns:a16="http://schemas.microsoft.com/office/drawing/2014/main" id="{A0212122-07E9-4C07-A4A0-06D75C526C8B}"/>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4CFFB12E-204E-4D25-8618-DD9F5D96E122}"/>
            </a:ext>
          </a:extLst>
        </xdr:cNvPr>
        <xdr:cNvSpPr txBox="1"/>
      </xdr:nvSpPr>
      <xdr:spPr>
        <a:xfrm>
          <a:off x="12325427" y="584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E4C97103-1B9D-4EE5-86E3-4D762D43D71E}"/>
            </a:ext>
          </a:extLst>
        </xdr:cNvPr>
        <xdr:cNvSpPr txBox="1"/>
      </xdr:nvSpPr>
      <xdr:spPr>
        <a:xfrm>
          <a:off x="11563427" y="60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163530</xdr:rowOff>
    </xdr:from>
    <xdr:ext cx="469744" cy="259045"/>
    <xdr:sp macro="" textlink="">
      <xdr:nvSpPr>
        <xdr:cNvPr id="171" name="n_1mainValue債務償還比率">
          <a:extLst>
            <a:ext uri="{FF2B5EF4-FFF2-40B4-BE49-F238E27FC236}">
              <a16:creationId xmlns:a16="http://schemas.microsoft.com/office/drawing/2014/main" id="{4E08E6E6-A4B1-463E-A36A-F3CEE152DB27}"/>
            </a:ext>
          </a:extLst>
        </xdr:cNvPr>
        <xdr:cNvSpPr txBox="1"/>
      </xdr:nvSpPr>
      <xdr:spPr>
        <a:xfrm>
          <a:off x="13836727" y="590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160291</xdr:rowOff>
    </xdr:from>
    <xdr:ext cx="469744" cy="259045"/>
    <xdr:sp macro="" textlink="">
      <xdr:nvSpPr>
        <xdr:cNvPr id="172" name="n_2mainValue債務償還比率">
          <a:extLst>
            <a:ext uri="{FF2B5EF4-FFF2-40B4-BE49-F238E27FC236}">
              <a16:creationId xmlns:a16="http://schemas.microsoft.com/office/drawing/2014/main" id="{017B4BF5-A65C-4108-B6C5-7EDF5C5D2E22}"/>
            </a:ext>
          </a:extLst>
        </xdr:cNvPr>
        <xdr:cNvSpPr txBox="1"/>
      </xdr:nvSpPr>
      <xdr:spPr>
        <a:xfrm>
          <a:off x="13087427" y="590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51833</xdr:rowOff>
    </xdr:from>
    <xdr:ext cx="469744" cy="259045"/>
    <xdr:sp macro="" textlink="">
      <xdr:nvSpPr>
        <xdr:cNvPr id="173" name="n_3mainValue債務償還比率">
          <a:extLst>
            <a:ext uri="{FF2B5EF4-FFF2-40B4-BE49-F238E27FC236}">
              <a16:creationId xmlns:a16="http://schemas.microsoft.com/office/drawing/2014/main" id="{E88B53F7-348B-4B17-BFBB-A09716741757}"/>
            </a:ext>
          </a:extLst>
        </xdr:cNvPr>
        <xdr:cNvSpPr txBox="1"/>
      </xdr:nvSpPr>
      <xdr:spPr>
        <a:xfrm>
          <a:off x="12325427" y="545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1287</xdr:rowOff>
    </xdr:from>
    <xdr:ext cx="469744" cy="259045"/>
    <xdr:sp macro="" textlink="">
      <xdr:nvSpPr>
        <xdr:cNvPr id="174" name="n_4mainValue債務償還比率">
          <a:extLst>
            <a:ext uri="{FF2B5EF4-FFF2-40B4-BE49-F238E27FC236}">
              <a16:creationId xmlns:a16="http://schemas.microsoft.com/office/drawing/2014/main" id="{9D4861E6-2B9F-4B3F-B398-B92090E37BC3}"/>
            </a:ext>
          </a:extLst>
        </xdr:cNvPr>
        <xdr:cNvSpPr txBox="1"/>
      </xdr:nvSpPr>
      <xdr:spPr>
        <a:xfrm>
          <a:off x="11563427" y="55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BBDD9D27-F56F-484A-A8EA-FE69806C84B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457B5079-483C-4E9F-99AE-E5C76CF1D22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DC23912-A1F4-493C-B864-E7596BAA078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C5611C16-5262-4ACA-B085-4D2675EA7AC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CA13149B-2BE7-48EE-ADFF-3DBD9B84F53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4318D5F2-0BD1-4690-8446-1299D3A5882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473377-CE38-4E67-8121-ED27E4BC4E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EF5D674-0F11-47BF-9EA1-92EBFA5D74F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E7E31E5-3FFC-4A7C-86C3-CA45F7CC56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D7BEF1-1BC3-4D68-ADC9-017EDD2548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E8EA930-7F0C-4C3B-8ECF-B84089AF28E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949B0A-B7C2-4B9E-81EE-8D7B0A1E90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0D4007-CBD3-4025-9812-5195C6C9C4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D1AE7C-E3D7-415F-AA6E-F2E73E5280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B6CB2A-3721-436D-814C-2F2794D27D9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6EA3B2-B570-4839-A467-97A3670315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CC00100-D9D2-46BA-AAA7-B8926FD6B1A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B33E404-0431-47AD-ADC3-2C9E4EFA1F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092E1D-41EA-48B3-AC8D-5CEAD950964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F03C05-A561-4917-B0D6-9D485EED19D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EAB9B8-9E6A-4A83-A5D6-E7AC9F329FE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82153FA-DE4C-41A6-8296-1476FD07181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A406CD-DD3B-4CF8-97F6-7E53B9DCC2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B4795F-38F9-406E-ACAD-7F8903025A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22CFE5-4D55-4EA3-AC21-5F77ED503C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75CD31-1197-4558-94B6-384208FC80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FEDC7B-A022-4F02-8663-7F6BF19FBA3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E92E57A-BBB0-4C8D-B443-DCAC9D1CC8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4FCAD6D-C518-42A6-8ED0-3553223F22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008638-3D46-4C0F-B9FA-616F1A42AAA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6A1DAE-D883-49A2-A1E3-6461B322FA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330067-55A1-42C9-B77C-997C81C785A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463E4F-5615-41D8-9F88-FFC1E12E55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04C258-8FDC-4800-9943-ECB7038582E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2F8E26-87FD-43B5-ACD6-EF71F7E9ED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F3B33D-5DC5-4837-85E7-9C61AFC5498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EFB805-F1E4-4599-991A-BC85B101F99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F25523-C3F0-4242-A2F0-4F5474BC03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5E923C-90FB-448F-A02A-4C33711DB2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3E833E-49D4-42C4-96AF-8BBC55C6792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43394D-80B5-4B06-A7A3-E828498AF53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FA1A23-BF18-43D7-9B53-F2E5522375B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4C5E0D-BC51-46B6-8F8E-86DCB85B9A2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37EF3E-F478-468A-AF66-9A4F391775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9E821B-2BC9-44EA-8C68-1A9E1F9D7F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BED61D-C068-477C-AAB6-CDFCB2978AF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53CC6F-B10B-4D75-894C-4C598861C40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B5D969-3052-40EC-B98F-6C340B65B0B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A6E269E-2C93-4DE1-BB18-DF4AD20CF57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4331131-642D-46F5-A9B8-237762F398A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2EDFDB9-F63C-4FE5-ADAB-189C88CD771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4178A92-31BA-4D99-A5C9-B8F1B185DAA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B121E4A-0729-4A47-965A-1D0A2A26254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B99E486-D447-4115-9B83-F560914DEC5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BB7A60-879E-4CDE-ABA8-794A0D23A7E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BFC1BE5-A8EB-4BE7-A4B3-8F7F5C7F21C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70324E5-65CC-47D2-B48C-F1CA065E988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A6552E7-0C0F-4AA1-B715-3023DB6CBE6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249F88-B760-4301-AB74-D1942F75B3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65E51DC-D45B-404B-A4BA-69E9AE69DCC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0396285-747D-4E90-979E-22EF696F65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EF06CB89-BC83-4B20-9F3B-265042896123}"/>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9A6F1CFF-5246-419F-9E78-C46BCDECC96F}"/>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4AA569B6-9D9E-43FE-9D15-7F34E217A3CB}"/>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CF0A1B2D-9AFD-4AF1-B1B8-CBE8944B3DDF}"/>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A1C6757A-4064-4D58-84F9-A45607304482}"/>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ABC6772D-B5A4-4031-9080-0734717BE38D}"/>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DD165B12-59CB-4F7F-BA43-AFE226809235}"/>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B721AF08-E8DA-4BBF-A445-4456410BABFF}"/>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E62B2F65-D362-4CF1-B462-B6153B8C79DC}"/>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B3E164A0-7A6F-4E85-A242-C89D94B0574B}"/>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74F76F11-F646-4435-A7EA-7FDFFBBC2BAB}"/>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9316F2-B1AB-4990-A017-22F18E4A728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64C80B-9FB4-4576-8F4A-EAB70D1092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6B1A10-7A91-4EAE-AD37-2DB2104601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489CA6-3A1A-483A-8526-5383532D6D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827E8A-B7C4-4129-88A1-759E01A3C2E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09FCE6E8-A304-47FE-B43E-051000990931}"/>
            </a:ext>
          </a:extLst>
        </xdr:cNvPr>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73042</xdr:rowOff>
    </xdr:from>
    <xdr:ext cx="405111" cy="259045"/>
    <xdr:sp macro="" textlink="">
      <xdr:nvSpPr>
        <xdr:cNvPr id="74" name="【道路】&#10;有形固定資産減価償却率該当値テキスト">
          <a:extLst>
            <a:ext uri="{FF2B5EF4-FFF2-40B4-BE49-F238E27FC236}">
              <a16:creationId xmlns:a16="http://schemas.microsoft.com/office/drawing/2014/main" id="{99CD3736-9954-4A48-92E0-53E89809816F}"/>
            </a:ext>
          </a:extLst>
        </xdr:cNvPr>
        <xdr:cNvSpPr txBox="1"/>
      </xdr:nvSpPr>
      <xdr:spPr>
        <a:xfrm>
          <a:off x="4673600"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31115</xdr:rowOff>
    </xdr:from>
    <xdr:to>
      <xdr:col>20</xdr:col>
      <xdr:colOff>38100</xdr:colOff>
      <xdr:row>38</xdr:row>
      <xdr:rowOff>132715</xdr:rowOff>
    </xdr:to>
    <xdr:sp macro="" textlink="">
      <xdr:nvSpPr>
        <xdr:cNvPr id="75" name="楕円 74">
          <a:extLst>
            <a:ext uri="{FF2B5EF4-FFF2-40B4-BE49-F238E27FC236}">
              <a16:creationId xmlns:a16="http://schemas.microsoft.com/office/drawing/2014/main" id="{F0D7B6A0-562D-4078-8CB1-770226F4040C}"/>
            </a:ext>
          </a:extLst>
        </xdr:cNvPr>
        <xdr:cNvSpPr/>
      </xdr:nvSpPr>
      <xdr:spPr>
        <a:xfrm>
          <a:off x="3746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81915</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CA702E05-1747-4B14-9F21-EEE26432C449}"/>
            </a:ext>
          </a:extLst>
        </xdr:cNvPr>
        <xdr:cNvCxnSpPr/>
      </xdr:nvCxnSpPr>
      <xdr:spPr>
        <a:xfrm>
          <a:off x="3797300" y="659701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15875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A0342CF0-1D41-4B19-9BE3-069C44EA0333}"/>
            </a:ext>
          </a:extLst>
        </xdr:cNvPr>
        <xdr:cNvSpPr/>
      </xdr:nvSpPr>
      <xdr:spPr>
        <a:xfrm>
          <a:off x="2857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03BA1861-EEA5-4F86-B596-2B5722D98A83}"/>
            </a:ext>
          </a:extLst>
        </xdr:cNvPr>
        <xdr:cNvCxnSpPr/>
      </xdr:nvCxnSpPr>
      <xdr:spPr>
        <a:xfrm>
          <a:off x="2908300" y="65817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164465</xdr:rowOff>
    </xdr:from>
    <xdr:to>
      <xdr:col>10</xdr:col>
      <xdr:colOff>165100</xdr:colOff>
      <xdr:row>38</xdr:row>
      <xdr:rowOff>94615</xdr:rowOff>
    </xdr:to>
    <xdr:sp macro="" textlink="">
      <xdr:nvSpPr>
        <xdr:cNvPr id="79" name="楕円 78">
          <a:extLst>
            <a:ext uri="{FF2B5EF4-FFF2-40B4-BE49-F238E27FC236}">
              <a16:creationId xmlns:a16="http://schemas.microsoft.com/office/drawing/2014/main" id="{70FF594D-717D-4D89-B62A-D04F932FEBB0}"/>
            </a:ext>
          </a:extLst>
        </xdr:cNvPr>
        <xdr:cNvSpPr/>
      </xdr:nvSpPr>
      <xdr:spPr>
        <a:xfrm>
          <a:off x="1968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43815</xdr:rowOff>
    </xdr:from>
    <xdr:to>
      <xdr:col>15</xdr:col>
      <xdr:colOff>50800</xdr:colOff>
      <xdr:row>38</xdr:row>
      <xdr:rowOff>66675</xdr:rowOff>
    </xdr:to>
    <xdr:cxnSp macro="">
      <xdr:nvCxnSpPr>
        <xdr:cNvPr id="80" name="直線コネクタ 79">
          <a:extLst>
            <a:ext uri="{FF2B5EF4-FFF2-40B4-BE49-F238E27FC236}">
              <a16:creationId xmlns:a16="http://schemas.microsoft.com/office/drawing/2014/main" id="{48A97915-6129-4E59-B79C-0A62B4F57C2D}"/>
            </a:ext>
          </a:extLst>
        </xdr:cNvPr>
        <xdr:cNvCxnSpPr/>
      </xdr:nvCxnSpPr>
      <xdr:spPr>
        <a:xfrm>
          <a:off x="2019300" y="65589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143510</xdr:rowOff>
    </xdr:from>
    <xdr:to>
      <xdr:col>6</xdr:col>
      <xdr:colOff>38100</xdr:colOff>
      <xdr:row>38</xdr:row>
      <xdr:rowOff>73660</xdr:rowOff>
    </xdr:to>
    <xdr:sp macro="" textlink="">
      <xdr:nvSpPr>
        <xdr:cNvPr id="81" name="楕円 80">
          <a:extLst>
            <a:ext uri="{FF2B5EF4-FFF2-40B4-BE49-F238E27FC236}">
              <a16:creationId xmlns:a16="http://schemas.microsoft.com/office/drawing/2014/main" id="{0CDA7AD6-8C85-4501-98A1-E52A0B0975FB}"/>
            </a:ext>
          </a:extLst>
        </xdr:cNvPr>
        <xdr:cNvSpPr/>
      </xdr:nvSpPr>
      <xdr:spPr>
        <a:xfrm>
          <a:off x="107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22860</xdr:rowOff>
    </xdr:from>
    <xdr:to>
      <xdr:col>10</xdr:col>
      <xdr:colOff>114300</xdr:colOff>
      <xdr:row>38</xdr:row>
      <xdr:rowOff>43815</xdr:rowOff>
    </xdr:to>
    <xdr:cxnSp macro="">
      <xdr:nvCxnSpPr>
        <xdr:cNvPr id="82" name="直線コネクタ 81">
          <a:extLst>
            <a:ext uri="{FF2B5EF4-FFF2-40B4-BE49-F238E27FC236}">
              <a16:creationId xmlns:a16="http://schemas.microsoft.com/office/drawing/2014/main" id="{31D87B2E-3C3B-4D1C-A27C-09374E335CB9}"/>
            </a:ext>
          </a:extLst>
        </xdr:cNvPr>
        <xdr:cNvCxnSpPr/>
      </xdr:nvCxnSpPr>
      <xdr:spPr>
        <a:xfrm>
          <a:off x="1130300" y="65379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CEB2916B-5D1A-4283-8613-F063B67E1472}"/>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976CF0EA-3859-495E-B682-303F32F05DF3}"/>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F7275315-6DA5-4AE1-BB5C-252B73A55D3A}"/>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8D557329-70C3-4D6F-AA6A-C43FD3767849}"/>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149242</xdr:rowOff>
    </xdr:from>
    <xdr:ext cx="405111" cy="259045"/>
    <xdr:sp macro="" textlink="">
      <xdr:nvSpPr>
        <xdr:cNvPr id="87" name="n_1mainValue【道路】&#10;有形固定資産減価償却率">
          <a:extLst>
            <a:ext uri="{FF2B5EF4-FFF2-40B4-BE49-F238E27FC236}">
              <a16:creationId xmlns:a16="http://schemas.microsoft.com/office/drawing/2014/main" id="{9CD6499B-046A-4DE1-B9A3-9B56F3488B85}"/>
            </a:ext>
          </a:extLst>
        </xdr:cNvPr>
        <xdr:cNvSpPr txBox="1"/>
      </xdr:nvSpPr>
      <xdr:spPr>
        <a:xfrm>
          <a:off x="35820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6FD6030A-FBE3-4F4F-ABC3-70ECB2C96F7E}"/>
            </a:ext>
          </a:extLst>
        </xdr:cNvPr>
        <xdr:cNvSpPr txBox="1"/>
      </xdr:nvSpPr>
      <xdr:spPr>
        <a:xfrm>
          <a:off x="27057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E860D0B8-FEC4-40B6-8B51-F710D0080A48}"/>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90" name="n_4mainValue【道路】&#10;有形固定資産減価償却率">
          <a:extLst>
            <a:ext uri="{FF2B5EF4-FFF2-40B4-BE49-F238E27FC236}">
              <a16:creationId xmlns:a16="http://schemas.microsoft.com/office/drawing/2014/main" id="{1472211C-E459-4761-9817-86B558607181}"/>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83DB209-75E3-4B4F-A155-8EC4D570713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05626AA-8873-4561-924F-7371B7CAC7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7EC8AF-CBD7-4419-B113-FF522386CF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4770FD-6E6B-4E00-8383-EE2C947DBB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4BD7CAE-5EB2-45AB-B39A-E0C5FEDB744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D623D95-6B0C-4CB0-936F-A3AEF7527DD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1CD835D-BE58-49F9-8105-B0CCB2A75AD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A0EDA5-6007-48DC-80C9-C0A71E5AEC5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A54A06A-4A46-4FB3-BF40-7A03692D25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E55EB83-1076-4D5B-ACDC-113A51737F3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3EC38EE-793D-42E6-997A-E395129BB13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37DAA02-4F80-4CB0-8D4B-A670DEA8A8B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5834CF4-D496-4E94-97F5-376F8C08452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9B5EC51-FFAC-4F0A-BEA0-E7D4C68DEC0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666CB7C-6F91-465E-9992-E50F351EFBC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8246B9A-BE26-4F2A-BE91-8B850D687AB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8BE0ABB-DCBD-4AE0-A891-5E970CAAEA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9D4F52F-7D54-4C0C-B39D-4FDC2AB41CF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6EAD594-7D23-4E8F-A711-A297EEBED0F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3135DDD-57AB-40D5-875B-002557EA5B1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DA73A69-C8DE-4E63-A311-B8B980B6AA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32384698-F790-4FC9-9E5F-EA87792ABD1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695156B-8A53-4DA5-B7B3-F100F3D830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3CC56471-6DB3-404A-8BA8-89174DA34DAC}"/>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D8683670-B520-435E-A463-26CAFD5226A9}"/>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A549D56F-BD55-49B4-A35F-0B64E45BBBB8}"/>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F041E98F-E786-49A0-AC2F-A457BD2CE5D8}"/>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7DC18A23-59DD-46EF-9DD6-74866F68B0F9}"/>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B0EB1D6D-4CBE-4BEB-A5A5-026D4C43CAE5}"/>
            </a:ext>
          </a:extLst>
        </xdr:cNvPr>
        <xdr:cNvSpPr txBox="1"/>
      </xdr:nvSpPr>
      <xdr:spPr>
        <a:xfrm>
          <a:off x="10515600" y="6469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45256634-4FEE-4881-86C9-C62874F51DF3}"/>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290FC66-38B0-470F-8DE2-0CCA0C616AC9}"/>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1DD52492-D408-48CA-BD08-C8D3C3470095}"/>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9A45E72A-BAB4-440B-AF0C-C1CA6FB497EF}"/>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7159912F-7627-4AD3-9C43-9AD9AAD355E6}"/>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775B906-5306-49F1-BB91-58C41779E81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AEDC41-5596-4CDA-A477-CF2F126858E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67AE146-2057-41A7-9AAF-93300FB773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B070C7-D75B-43FC-85D2-D9F6EE1BDA3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9A9C799-8FBC-4EE5-863E-E18FFF1E186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37535</xdr:rowOff>
    </xdr:from>
    <xdr:to>
      <xdr:col>55</xdr:col>
      <xdr:colOff>50800</xdr:colOff>
      <xdr:row>39</xdr:row>
      <xdr:rowOff>139135</xdr:rowOff>
    </xdr:to>
    <xdr:sp macro="" textlink="">
      <xdr:nvSpPr>
        <xdr:cNvPr id="130" name="楕円 129">
          <a:extLst>
            <a:ext uri="{FF2B5EF4-FFF2-40B4-BE49-F238E27FC236}">
              <a16:creationId xmlns:a16="http://schemas.microsoft.com/office/drawing/2014/main" id="{6286FD62-68C9-4167-8E5C-720393F36786}"/>
            </a:ext>
          </a:extLst>
        </xdr:cNvPr>
        <xdr:cNvSpPr/>
      </xdr:nvSpPr>
      <xdr:spPr>
        <a:xfrm>
          <a:off x="10426700" y="672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15962</xdr:rowOff>
    </xdr:from>
    <xdr:ext cx="534377" cy="259045"/>
    <xdr:sp macro="" textlink="">
      <xdr:nvSpPr>
        <xdr:cNvPr id="131" name="【道路】&#10;一人当たり延長該当値テキスト">
          <a:extLst>
            <a:ext uri="{FF2B5EF4-FFF2-40B4-BE49-F238E27FC236}">
              <a16:creationId xmlns:a16="http://schemas.microsoft.com/office/drawing/2014/main" id="{4E13C738-FC48-44A3-A002-C88540A0A28F}"/>
            </a:ext>
          </a:extLst>
        </xdr:cNvPr>
        <xdr:cNvSpPr txBox="1"/>
      </xdr:nvSpPr>
      <xdr:spPr>
        <a:xfrm>
          <a:off x="10515600" y="67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83655</xdr:rowOff>
    </xdr:from>
    <xdr:to>
      <xdr:col>50</xdr:col>
      <xdr:colOff>165100</xdr:colOff>
      <xdr:row>38</xdr:row>
      <xdr:rowOff>13805</xdr:rowOff>
    </xdr:to>
    <xdr:sp macro="" textlink="">
      <xdr:nvSpPr>
        <xdr:cNvPr id="132" name="楕円 131">
          <a:extLst>
            <a:ext uri="{FF2B5EF4-FFF2-40B4-BE49-F238E27FC236}">
              <a16:creationId xmlns:a16="http://schemas.microsoft.com/office/drawing/2014/main" id="{DA6D4071-B8ED-4231-9B54-E0665A0FD5A5}"/>
            </a:ext>
          </a:extLst>
        </xdr:cNvPr>
        <xdr:cNvSpPr/>
      </xdr:nvSpPr>
      <xdr:spPr>
        <a:xfrm>
          <a:off x="9588500" y="642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134455</xdr:rowOff>
    </xdr:from>
    <xdr:to>
      <xdr:col>55</xdr:col>
      <xdr:colOff>0</xdr:colOff>
      <xdr:row>39</xdr:row>
      <xdr:rowOff>88335</xdr:rowOff>
    </xdr:to>
    <xdr:cxnSp macro="">
      <xdr:nvCxnSpPr>
        <xdr:cNvPr id="133" name="直線コネクタ 132">
          <a:extLst>
            <a:ext uri="{FF2B5EF4-FFF2-40B4-BE49-F238E27FC236}">
              <a16:creationId xmlns:a16="http://schemas.microsoft.com/office/drawing/2014/main" id="{38595C72-C325-47A3-940D-B1A687E649BE}"/>
            </a:ext>
          </a:extLst>
        </xdr:cNvPr>
        <xdr:cNvCxnSpPr/>
      </xdr:nvCxnSpPr>
      <xdr:spPr>
        <a:xfrm>
          <a:off x="9639300" y="6478105"/>
          <a:ext cx="838200" cy="29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100514</xdr:rowOff>
    </xdr:from>
    <xdr:to>
      <xdr:col>46</xdr:col>
      <xdr:colOff>38100</xdr:colOff>
      <xdr:row>38</xdr:row>
      <xdr:rowOff>30664</xdr:rowOff>
    </xdr:to>
    <xdr:sp macro="" textlink="">
      <xdr:nvSpPr>
        <xdr:cNvPr id="134" name="楕円 133">
          <a:extLst>
            <a:ext uri="{FF2B5EF4-FFF2-40B4-BE49-F238E27FC236}">
              <a16:creationId xmlns:a16="http://schemas.microsoft.com/office/drawing/2014/main" id="{22ACE905-516C-430C-B953-E4047ABAB5B2}"/>
            </a:ext>
          </a:extLst>
        </xdr:cNvPr>
        <xdr:cNvSpPr/>
      </xdr:nvSpPr>
      <xdr:spPr>
        <a:xfrm>
          <a:off x="8699500" y="644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134455</xdr:rowOff>
    </xdr:from>
    <xdr:to>
      <xdr:col>50</xdr:col>
      <xdr:colOff>114300</xdr:colOff>
      <xdr:row>37</xdr:row>
      <xdr:rowOff>151314</xdr:rowOff>
    </xdr:to>
    <xdr:cxnSp macro="">
      <xdr:nvCxnSpPr>
        <xdr:cNvPr id="135" name="直線コネクタ 134">
          <a:extLst>
            <a:ext uri="{FF2B5EF4-FFF2-40B4-BE49-F238E27FC236}">
              <a16:creationId xmlns:a16="http://schemas.microsoft.com/office/drawing/2014/main" id="{262EA672-0DFA-4B0D-87F1-BA75B3D2FEF5}"/>
            </a:ext>
          </a:extLst>
        </xdr:cNvPr>
        <xdr:cNvCxnSpPr/>
      </xdr:nvCxnSpPr>
      <xdr:spPr>
        <a:xfrm flipV="1">
          <a:off x="8750300" y="6478105"/>
          <a:ext cx="889000" cy="1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112249</xdr:rowOff>
    </xdr:from>
    <xdr:to>
      <xdr:col>41</xdr:col>
      <xdr:colOff>101600</xdr:colOff>
      <xdr:row>38</xdr:row>
      <xdr:rowOff>42399</xdr:rowOff>
    </xdr:to>
    <xdr:sp macro="" textlink="">
      <xdr:nvSpPr>
        <xdr:cNvPr id="136" name="楕円 135">
          <a:extLst>
            <a:ext uri="{FF2B5EF4-FFF2-40B4-BE49-F238E27FC236}">
              <a16:creationId xmlns:a16="http://schemas.microsoft.com/office/drawing/2014/main" id="{A260D580-1C15-4F25-B02B-95AE9D0193ED}"/>
            </a:ext>
          </a:extLst>
        </xdr:cNvPr>
        <xdr:cNvSpPr/>
      </xdr:nvSpPr>
      <xdr:spPr>
        <a:xfrm>
          <a:off x="7810500" y="645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151314</xdr:rowOff>
    </xdr:from>
    <xdr:to>
      <xdr:col>45</xdr:col>
      <xdr:colOff>177800</xdr:colOff>
      <xdr:row>37</xdr:row>
      <xdr:rowOff>163049</xdr:rowOff>
    </xdr:to>
    <xdr:cxnSp macro="">
      <xdr:nvCxnSpPr>
        <xdr:cNvPr id="137" name="直線コネクタ 136">
          <a:extLst>
            <a:ext uri="{FF2B5EF4-FFF2-40B4-BE49-F238E27FC236}">
              <a16:creationId xmlns:a16="http://schemas.microsoft.com/office/drawing/2014/main" id="{4B87AACF-6D60-4D12-8628-36F625854E70}"/>
            </a:ext>
          </a:extLst>
        </xdr:cNvPr>
        <xdr:cNvCxnSpPr/>
      </xdr:nvCxnSpPr>
      <xdr:spPr>
        <a:xfrm flipV="1">
          <a:off x="7861300" y="6494964"/>
          <a:ext cx="889000" cy="1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11360</xdr:rowOff>
    </xdr:from>
    <xdr:to>
      <xdr:col>36</xdr:col>
      <xdr:colOff>165100</xdr:colOff>
      <xdr:row>38</xdr:row>
      <xdr:rowOff>112960</xdr:rowOff>
    </xdr:to>
    <xdr:sp macro="" textlink="">
      <xdr:nvSpPr>
        <xdr:cNvPr id="138" name="楕円 137">
          <a:extLst>
            <a:ext uri="{FF2B5EF4-FFF2-40B4-BE49-F238E27FC236}">
              <a16:creationId xmlns:a16="http://schemas.microsoft.com/office/drawing/2014/main" id="{3E73BE0D-A0EA-47A8-85FC-101AC4AB04BC}"/>
            </a:ext>
          </a:extLst>
        </xdr:cNvPr>
        <xdr:cNvSpPr/>
      </xdr:nvSpPr>
      <xdr:spPr>
        <a:xfrm>
          <a:off x="6921500" y="652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163049</xdr:rowOff>
    </xdr:from>
    <xdr:to>
      <xdr:col>41</xdr:col>
      <xdr:colOff>50800</xdr:colOff>
      <xdr:row>38</xdr:row>
      <xdr:rowOff>62160</xdr:rowOff>
    </xdr:to>
    <xdr:cxnSp macro="">
      <xdr:nvCxnSpPr>
        <xdr:cNvPr id="139" name="直線コネクタ 138">
          <a:extLst>
            <a:ext uri="{FF2B5EF4-FFF2-40B4-BE49-F238E27FC236}">
              <a16:creationId xmlns:a16="http://schemas.microsoft.com/office/drawing/2014/main" id="{434760B2-83DB-4785-8347-0CBD9B4D5235}"/>
            </a:ext>
          </a:extLst>
        </xdr:cNvPr>
        <xdr:cNvCxnSpPr/>
      </xdr:nvCxnSpPr>
      <xdr:spPr>
        <a:xfrm flipV="1">
          <a:off x="6972300" y="6506699"/>
          <a:ext cx="889000" cy="7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19C66013-25D1-43D2-BB95-AC78280E1A6E}"/>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CD10CB1B-1449-438C-9ECC-533EA18B4B18}"/>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92B8670C-31AA-408E-AE84-7E8480CA8BA5}"/>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2D15DA94-2D06-43D4-9DDC-2CEFE466ADDE}"/>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30332</xdr:rowOff>
    </xdr:from>
    <xdr:ext cx="534377" cy="259045"/>
    <xdr:sp macro="" textlink="">
      <xdr:nvSpPr>
        <xdr:cNvPr id="144" name="n_1mainValue【道路】&#10;一人当たり延長">
          <a:extLst>
            <a:ext uri="{FF2B5EF4-FFF2-40B4-BE49-F238E27FC236}">
              <a16:creationId xmlns:a16="http://schemas.microsoft.com/office/drawing/2014/main" id="{8F7D9A39-D793-42D7-9027-072F31599031}"/>
            </a:ext>
          </a:extLst>
        </xdr:cNvPr>
        <xdr:cNvSpPr txBox="1"/>
      </xdr:nvSpPr>
      <xdr:spPr>
        <a:xfrm>
          <a:off x="9359411" y="620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47191</xdr:rowOff>
    </xdr:from>
    <xdr:ext cx="534377" cy="259045"/>
    <xdr:sp macro="" textlink="">
      <xdr:nvSpPr>
        <xdr:cNvPr id="145" name="n_2mainValue【道路】&#10;一人当たり延長">
          <a:extLst>
            <a:ext uri="{FF2B5EF4-FFF2-40B4-BE49-F238E27FC236}">
              <a16:creationId xmlns:a16="http://schemas.microsoft.com/office/drawing/2014/main" id="{CA6324E2-2D0B-4D4A-B04E-657C08894E58}"/>
            </a:ext>
          </a:extLst>
        </xdr:cNvPr>
        <xdr:cNvSpPr txBox="1"/>
      </xdr:nvSpPr>
      <xdr:spPr>
        <a:xfrm>
          <a:off x="8483111" y="621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58926</xdr:rowOff>
    </xdr:from>
    <xdr:ext cx="534377" cy="259045"/>
    <xdr:sp macro="" textlink="">
      <xdr:nvSpPr>
        <xdr:cNvPr id="146" name="n_3mainValue【道路】&#10;一人当たり延長">
          <a:extLst>
            <a:ext uri="{FF2B5EF4-FFF2-40B4-BE49-F238E27FC236}">
              <a16:creationId xmlns:a16="http://schemas.microsoft.com/office/drawing/2014/main" id="{1C58149A-68EF-43EF-AF75-70E703EBFAEA}"/>
            </a:ext>
          </a:extLst>
        </xdr:cNvPr>
        <xdr:cNvSpPr txBox="1"/>
      </xdr:nvSpPr>
      <xdr:spPr>
        <a:xfrm>
          <a:off x="7594111" y="623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129487</xdr:rowOff>
    </xdr:from>
    <xdr:ext cx="534377" cy="259045"/>
    <xdr:sp macro="" textlink="">
      <xdr:nvSpPr>
        <xdr:cNvPr id="147" name="n_4mainValue【道路】&#10;一人当たり延長">
          <a:extLst>
            <a:ext uri="{FF2B5EF4-FFF2-40B4-BE49-F238E27FC236}">
              <a16:creationId xmlns:a16="http://schemas.microsoft.com/office/drawing/2014/main" id="{2C1122D8-8F6B-40B9-AB5C-1CA2F2537877}"/>
            </a:ext>
          </a:extLst>
        </xdr:cNvPr>
        <xdr:cNvSpPr txBox="1"/>
      </xdr:nvSpPr>
      <xdr:spPr>
        <a:xfrm>
          <a:off x="6705111" y="630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DBB2D30-ADFA-4CA5-B3FB-93F0CBA9A71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F1F65E9-F7E2-4396-815A-8BA6C2D5DED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872C3E3-346D-4814-8B20-8724AA4B65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85948E2-8997-451B-92DF-49391E5F2C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2C75D6B-D6A7-4627-97D1-E8B0B2B1DE6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29F0390-68EF-4DC9-AEE5-577E78E2DE2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379506F-3477-49F6-AF6C-EB489CF2CD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4BDB63A-5972-4FD4-A0C5-AE1B125F639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9A8B539-494D-44C9-AD34-EB57E809948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61530EF-8C3B-44B0-BCA6-3A1FE11FCB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BA2D2FE-D911-4534-A8AE-7285AEC3822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26AB753-442D-451A-9E4E-AF0DB5FE27B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F60F6EB-D083-4934-B9F7-20F203F1B8E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654CD39-97F7-4682-8C83-9CB6E1F968E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F57E377-87F2-4438-B650-B95E26C5978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3851359-8B34-4765-B0CE-548C37C3ED5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C1AF0EA-8B50-4635-95DC-22655BAF3E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E979294-4B69-4500-8FF5-962D94835BC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310813C-8598-497C-B529-D09AC80B116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4E99E83-67AE-4E5A-B8BA-4164522803D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DEB2E77-B02C-4866-B77F-B09213729D3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998BD70-97C3-4E97-A79A-4A837201224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EE84565-8290-4538-98DF-E693DE1779F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B28637B-D477-4506-96B5-B6C696F909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8D0538A-A18F-46F2-AD6C-B26C54DEF79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BEB34200-7609-40CD-8160-A5A70BA05950}"/>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E794DBC-CFA8-472C-A7B3-DD65802ECB49}"/>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1C0D7A0A-DC5E-4326-A396-9ABAD7864765}"/>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CAA7567-DDCA-49AF-93B1-F4757BC6893C}"/>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CB3B3504-8C45-47A4-A408-1BD0C7289D44}"/>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CA869F8-8245-4615-A462-8523D3AA1C72}"/>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D27AD346-05BD-41AF-A961-5A00E07126C9}"/>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99148314-47D8-4EDD-AEE2-EB3021EEF745}"/>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284336D7-5DE5-432D-91C5-D83AE60ECD22}"/>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E32579AC-67B9-4B19-9F92-62E3C4DC61C6}"/>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97E28B3F-83A6-4CE5-88A5-13EF5E73A547}"/>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76A4B2-018B-46D6-820D-88F3086B11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1263CE-FA02-44F6-8220-8530BFE4C5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CC1B73-FE60-4AF6-B1CC-85C8A0F1636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9391CF-8688-4D74-A371-71B16595BF8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8FA9022-AA95-40A2-A649-1861C8D37B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153307</xdr:rowOff>
    </xdr:from>
    <xdr:to>
      <xdr:col>24</xdr:col>
      <xdr:colOff>114300</xdr:colOff>
      <xdr:row>62</xdr:row>
      <xdr:rowOff>83457</xdr:rowOff>
    </xdr:to>
    <xdr:sp macro="" textlink="">
      <xdr:nvSpPr>
        <xdr:cNvPr id="189" name="楕円 188">
          <a:extLst>
            <a:ext uri="{FF2B5EF4-FFF2-40B4-BE49-F238E27FC236}">
              <a16:creationId xmlns:a16="http://schemas.microsoft.com/office/drawing/2014/main" id="{9AB3B042-E3A3-4CE9-9794-44194E0AC52C}"/>
            </a:ext>
          </a:extLst>
        </xdr:cNvPr>
        <xdr:cNvSpPr/>
      </xdr:nvSpPr>
      <xdr:spPr>
        <a:xfrm>
          <a:off x="45847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131734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438E1E4-266E-4E2F-9F54-101416561365}"/>
            </a:ext>
          </a:extLst>
        </xdr:cNvPr>
        <xdr:cNvSpPr txBox="1"/>
      </xdr:nvSpPr>
      <xdr:spPr>
        <a:xfrm>
          <a:off x="4673600"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128815</xdr:rowOff>
    </xdr:from>
    <xdr:to>
      <xdr:col>20</xdr:col>
      <xdr:colOff>38100</xdr:colOff>
      <xdr:row>62</xdr:row>
      <xdr:rowOff>58965</xdr:rowOff>
    </xdr:to>
    <xdr:sp macro="" textlink="">
      <xdr:nvSpPr>
        <xdr:cNvPr id="191" name="楕円 190">
          <a:extLst>
            <a:ext uri="{FF2B5EF4-FFF2-40B4-BE49-F238E27FC236}">
              <a16:creationId xmlns:a16="http://schemas.microsoft.com/office/drawing/2014/main" id="{11D70024-DFF8-443A-8048-25A8CFB19A2C}"/>
            </a:ext>
          </a:extLst>
        </xdr:cNvPr>
        <xdr:cNvSpPr/>
      </xdr:nvSpPr>
      <xdr:spPr>
        <a:xfrm>
          <a:off x="3746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8165</xdr:rowOff>
    </xdr:from>
    <xdr:to>
      <xdr:col>24</xdr:col>
      <xdr:colOff>63500</xdr:colOff>
      <xdr:row>62</xdr:row>
      <xdr:rowOff>32657</xdr:rowOff>
    </xdr:to>
    <xdr:cxnSp macro="">
      <xdr:nvCxnSpPr>
        <xdr:cNvPr id="192" name="直線コネクタ 191">
          <a:extLst>
            <a:ext uri="{FF2B5EF4-FFF2-40B4-BE49-F238E27FC236}">
              <a16:creationId xmlns:a16="http://schemas.microsoft.com/office/drawing/2014/main" id="{735BCCEE-5F8F-4FEE-BAA5-065F0A885019}"/>
            </a:ext>
          </a:extLst>
        </xdr:cNvPr>
        <xdr:cNvCxnSpPr/>
      </xdr:nvCxnSpPr>
      <xdr:spPr>
        <a:xfrm>
          <a:off x="3797300" y="10638065"/>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3" name="楕円 192">
          <a:extLst>
            <a:ext uri="{FF2B5EF4-FFF2-40B4-BE49-F238E27FC236}">
              <a16:creationId xmlns:a16="http://schemas.microsoft.com/office/drawing/2014/main" id="{7637FB5F-6FF6-4743-A319-F7E9350BCA86}"/>
            </a:ext>
          </a:extLst>
        </xdr:cNvPr>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8165</xdr:rowOff>
    </xdr:to>
    <xdr:cxnSp macro="">
      <xdr:nvCxnSpPr>
        <xdr:cNvPr id="194" name="直線コネクタ 193">
          <a:extLst>
            <a:ext uri="{FF2B5EF4-FFF2-40B4-BE49-F238E27FC236}">
              <a16:creationId xmlns:a16="http://schemas.microsoft.com/office/drawing/2014/main" id="{2E0770AD-F5EE-42ED-AE65-E60BCAA54FE4}"/>
            </a:ext>
          </a:extLst>
        </xdr:cNvPr>
        <xdr:cNvCxnSpPr/>
      </xdr:nvCxnSpPr>
      <xdr:spPr>
        <a:xfrm>
          <a:off x="2908300" y="1062336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96157</xdr:rowOff>
    </xdr:from>
    <xdr:to>
      <xdr:col>10</xdr:col>
      <xdr:colOff>165100</xdr:colOff>
      <xdr:row>62</xdr:row>
      <xdr:rowOff>26307</xdr:rowOff>
    </xdr:to>
    <xdr:sp macro="" textlink="">
      <xdr:nvSpPr>
        <xdr:cNvPr id="195" name="楕円 194">
          <a:extLst>
            <a:ext uri="{FF2B5EF4-FFF2-40B4-BE49-F238E27FC236}">
              <a16:creationId xmlns:a16="http://schemas.microsoft.com/office/drawing/2014/main" id="{1224CBD1-1A73-4DFB-944D-4556A23D35F1}"/>
            </a:ext>
          </a:extLst>
        </xdr:cNvPr>
        <xdr:cNvSpPr/>
      </xdr:nvSpPr>
      <xdr:spPr>
        <a:xfrm>
          <a:off x="1968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146957</xdr:rowOff>
    </xdr:from>
    <xdr:to>
      <xdr:col>15</xdr:col>
      <xdr:colOff>50800</xdr:colOff>
      <xdr:row>61</xdr:row>
      <xdr:rowOff>164919</xdr:rowOff>
    </xdr:to>
    <xdr:cxnSp macro="">
      <xdr:nvCxnSpPr>
        <xdr:cNvPr id="196" name="直線コネクタ 195">
          <a:extLst>
            <a:ext uri="{FF2B5EF4-FFF2-40B4-BE49-F238E27FC236}">
              <a16:creationId xmlns:a16="http://schemas.microsoft.com/office/drawing/2014/main" id="{1744510C-AA1F-4BCE-A033-610D20A4213D}"/>
            </a:ext>
          </a:extLst>
        </xdr:cNvPr>
        <xdr:cNvCxnSpPr/>
      </xdr:nvCxnSpPr>
      <xdr:spPr>
        <a:xfrm>
          <a:off x="2019300" y="106054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7" name="楕円 196">
          <a:extLst>
            <a:ext uri="{FF2B5EF4-FFF2-40B4-BE49-F238E27FC236}">
              <a16:creationId xmlns:a16="http://schemas.microsoft.com/office/drawing/2014/main" id="{42A95E43-6E57-4D04-AB65-2B42F0F56124}"/>
            </a:ext>
          </a:extLst>
        </xdr:cNvPr>
        <xdr:cNvSpPr/>
      </xdr:nvSpPr>
      <xdr:spPr>
        <a:xfrm>
          <a:off x="1079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146957</xdr:rowOff>
    </xdr:to>
    <xdr:cxnSp macro="">
      <xdr:nvCxnSpPr>
        <xdr:cNvPr id="198" name="直線コネクタ 197">
          <a:extLst>
            <a:ext uri="{FF2B5EF4-FFF2-40B4-BE49-F238E27FC236}">
              <a16:creationId xmlns:a16="http://schemas.microsoft.com/office/drawing/2014/main" id="{9C11EF15-5F5D-4078-93B5-E4A6B1BEF8AE}"/>
            </a:ext>
          </a:extLst>
        </xdr:cNvPr>
        <xdr:cNvCxnSpPr/>
      </xdr:nvCxnSpPr>
      <xdr:spPr>
        <a:xfrm>
          <a:off x="1130300" y="1059561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301AD6F-5144-4220-BC70-0BB487C6E75E}"/>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81B669D-EE0C-49D5-A84F-CC75020E5B3A}"/>
            </a:ext>
          </a:extLst>
        </xdr:cNvPr>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74BF06EC-C059-4BFA-AF5A-9CDA1746921C}"/>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314EE9C-FBC5-4372-BB8C-5EB48259B39C}"/>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50092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F799F05-8513-4CDA-BE74-66BAF04E0C47}"/>
            </a:ext>
          </a:extLst>
        </xdr:cNvPr>
        <xdr:cNvSpPr txBox="1"/>
      </xdr:nvSpPr>
      <xdr:spPr>
        <a:xfrm>
          <a:off x="35820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02AAE7F-6E3E-4041-A2DD-9B2A5F1E9228}"/>
            </a:ext>
          </a:extLst>
        </xdr:cNvPr>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17434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FDA5E94-7EC9-4528-AD16-B6F64C9EDBE4}"/>
            </a:ext>
          </a:extLst>
        </xdr:cNvPr>
        <xdr:cNvSpPr txBox="1"/>
      </xdr:nvSpPr>
      <xdr:spPr>
        <a:xfrm>
          <a:off x="1816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7637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C30EA6F-BCB4-47F3-8311-904F5AD63DC5}"/>
            </a:ext>
          </a:extLst>
        </xdr:cNvPr>
        <xdr:cNvSpPr txBox="1"/>
      </xdr:nvSpPr>
      <xdr:spPr>
        <a:xfrm>
          <a:off x="927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A286BC7-84F6-4CC5-B6DE-97D3C4523B3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B3E7B8A-544C-47A6-99F4-178688FD1D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D6E4448-D1BB-4D5B-98C8-B8B6C3823C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35E2625-981A-42E9-8821-6A07D632187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CBCE3E0-59F6-44EE-AF5E-BC80E5CDDC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E2A8F81-EB15-428C-986D-2A15DF87B4E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4860581-4F84-4F22-B235-63B557C6E83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E72E30C-50A8-4F49-B203-9C66E644AB8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D9F1FF6-4E6A-4B9F-BBB5-2972D552E59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A4D6446-BC10-4BF5-B78D-B58B9B5512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03948F0-200A-4F56-8D19-1ACB34A27D7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3D79124-C33D-40AE-8A55-D674A089B57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46FE508-A644-4F23-9C31-3F4E1BC36D1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E3F54F8-3109-4F1D-B7DB-C11192FA6AD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F1C03CD-B9BB-4481-B8B4-10DAE6C8345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AF26A19F-FDC1-4EFD-B8E9-13EE0D37348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72838A7-E75D-42D8-8C2A-4B6645DADBF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4548452-7953-4C04-9B41-DE94BF4D960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B30E022-940E-4D15-A9B6-4063273AF3F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43B92210-222B-4849-8CCB-16333ACB3CD9}"/>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640897A-E456-4316-9126-5CCEBE85639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D7CB2E0-C31F-4455-9F22-0C2979EFAED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19028F3-BE33-41EB-A242-66431B1DB4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33DAFB38-E716-4AB3-BF40-BB0FBB5BE38B}"/>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543CB35-A637-4B9C-AEE4-C2EACC215DD4}"/>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732AC6F-B1FC-4A3B-8FD2-F08F0B6748F8}"/>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5470E1EE-D393-4C36-8B32-F8C6A21BF941}"/>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31CE4BA5-2457-4DB9-B73B-A0C55AEA3285}"/>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8CB0220-1EBC-491B-A5BC-DD44AF0EEBF8}"/>
            </a:ext>
          </a:extLst>
        </xdr:cNvPr>
        <xdr:cNvSpPr txBox="1"/>
      </xdr:nvSpPr>
      <xdr:spPr>
        <a:xfrm>
          <a:off x="10515600" y="10313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D1DC825F-AE72-453D-9920-778A344C90EA}"/>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A4221610-3563-4F44-B51E-3204073FF58E}"/>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0C965FD0-6A3B-42F8-B134-86363B24E4F8}"/>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69D1042E-1E98-43AA-8E86-A8A52E7A881C}"/>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10F23279-B5D1-4C20-A043-FD9083FF9753}"/>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26686F5-2BBB-4278-8450-A0E4915BB7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635147D-FA95-44A9-A853-D3EE2521DED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BCA2E43-94D4-4605-AA96-D04EF53A06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C77B101-2072-4F0F-8C2C-9A9E3C52DAA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BE24052-A798-4DB6-8E40-165CA671EE2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164978</xdr:rowOff>
    </xdr:from>
    <xdr:to>
      <xdr:col>55</xdr:col>
      <xdr:colOff>50800</xdr:colOff>
      <xdr:row>62</xdr:row>
      <xdr:rowOff>95128</xdr:rowOff>
    </xdr:to>
    <xdr:sp macro="" textlink="">
      <xdr:nvSpPr>
        <xdr:cNvPr id="246" name="楕円 245">
          <a:extLst>
            <a:ext uri="{FF2B5EF4-FFF2-40B4-BE49-F238E27FC236}">
              <a16:creationId xmlns:a16="http://schemas.microsoft.com/office/drawing/2014/main" id="{598587AE-0C93-46DE-8A80-BFF7A778A754}"/>
            </a:ext>
          </a:extLst>
        </xdr:cNvPr>
        <xdr:cNvSpPr/>
      </xdr:nvSpPr>
      <xdr:spPr>
        <a:xfrm>
          <a:off x="10426700" y="1062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143405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4CA634E-640A-48E1-B4C0-9B9EF3BD3E2B}"/>
            </a:ext>
          </a:extLst>
        </xdr:cNvPr>
        <xdr:cNvSpPr txBox="1"/>
      </xdr:nvSpPr>
      <xdr:spPr>
        <a:xfrm>
          <a:off x="10515600" y="1060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170033</xdr:rowOff>
    </xdr:from>
    <xdr:to>
      <xdr:col>50</xdr:col>
      <xdr:colOff>165100</xdr:colOff>
      <xdr:row>62</xdr:row>
      <xdr:rowOff>100183</xdr:rowOff>
    </xdr:to>
    <xdr:sp macro="" textlink="">
      <xdr:nvSpPr>
        <xdr:cNvPr id="248" name="楕円 247">
          <a:extLst>
            <a:ext uri="{FF2B5EF4-FFF2-40B4-BE49-F238E27FC236}">
              <a16:creationId xmlns:a16="http://schemas.microsoft.com/office/drawing/2014/main" id="{16924068-2325-4412-9003-3FC143877E4E}"/>
            </a:ext>
          </a:extLst>
        </xdr:cNvPr>
        <xdr:cNvSpPr/>
      </xdr:nvSpPr>
      <xdr:spPr>
        <a:xfrm>
          <a:off x="9588500" y="1062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44328</xdr:rowOff>
    </xdr:from>
    <xdr:to>
      <xdr:col>55</xdr:col>
      <xdr:colOff>0</xdr:colOff>
      <xdr:row>62</xdr:row>
      <xdr:rowOff>49383</xdr:rowOff>
    </xdr:to>
    <xdr:cxnSp macro="">
      <xdr:nvCxnSpPr>
        <xdr:cNvPr id="249" name="直線コネクタ 248">
          <a:extLst>
            <a:ext uri="{FF2B5EF4-FFF2-40B4-BE49-F238E27FC236}">
              <a16:creationId xmlns:a16="http://schemas.microsoft.com/office/drawing/2014/main" id="{C8610681-FA72-4D96-9DB4-F13E7716DF8D}"/>
            </a:ext>
          </a:extLst>
        </xdr:cNvPr>
        <xdr:cNvCxnSpPr/>
      </xdr:nvCxnSpPr>
      <xdr:spPr>
        <a:xfrm flipV="1">
          <a:off x="9639300" y="10674228"/>
          <a:ext cx="838200" cy="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7541</xdr:rowOff>
    </xdr:from>
    <xdr:to>
      <xdr:col>46</xdr:col>
      <xdr:colOff>38100</xdr:colOff>
      <xdr:row>62</xdr:row>
      <xdr:rowOff>109141</xdr:rowOff>
    </xdr:to>
    <xdr:sp macro="" textlink="">
      <xdr:nvSpPr>
        <xdr:cNvPr id="250" name="楕円 249">
          <a:extLst>
            <a:ext uri="{FF2B5EF4-FFF2-40B4-BE49-F238E27FC236}">
              <a16:creationId xmlns:a16="http://schemas.microsoft.com/office/drawing/2014/main" id="{FC800144-CA29-44AF-A776-DF95F726177F}"/>
            </a:ext>
          </a:extLst>
        </xdr:cNvPr>
        <xdr:cNvSpPr/>
      </xdr:nvSpPr>
      <xdr:spPr>
        <a:xfrm>
          <a:off x="8699500" y="1063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49383</xdr:rowOff>
    </xdr:from>
    <xdr:to>
      <xdr:col>50</xdr:col>
      <xdr:colOff>114300</xdr:colOff>
      <xdr:row>62</xdr:row>
      <xdr:rowOff>58341</xdr:rowOff>
    </xdr:to>
    <xdr:cxnSp macro="">
      <xdr:nvCxnSpPr>
        <xdr:cNvPr id="251" name="直線コネクタ 250">
          <a:extLst>
            <a:ext uri="{FF2B5EF4-FFF2-40B4-BE49-F238E27FC236}">
              <a16:creationId xmlns:a16="http://schemas.microsoft.com/office/drawing/2014/main" id="{F466778B-425E-4CB5-BF78-C412C457E943}"/>
            </a:ext>
          </a:extLst>
        </xdr:cNvPr>
        <xdr:cNvCxnSpPr/>
      </xdr:nvCxnSpPr>
      <xdr:spPr>
        <a:xfrm flipV="1">
          <a:off x="8750300" y="10679283"/>
          <a:ext cx="889000" cy="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15146</xdr:rowOff>
    </xdr:from>
    <xdr:to>
      <xdr:col>41</xdr:col>
      <xdr:colOff>101600</xdr:colOff>
      <xdr:row>62</xdr:row>
      <xdr:rowOff>116746</xdr:rowOff>
    </xdr:to>
    <xdr:sp macro="" textlink="">
      <xdr:nvSpPr>
        <xdr:cNvPr id="252" name="楕円 251">
          <a:extLst>
            <a:ext uri="{FF2B5EF4-FFF2-40B4-BE49-F238E27FC236}">
              <a16:creationId xmlns:a16="http://schemas.microsoft.com/office/drawing/2014/main" id="{6E889FE9-EB36-43A7-AD35-7181169E7E76}"/>
            </a:ext>
          </a:extLst>
        </xdr:cNvPr>
        <xdr:cNvSpPr/>
      </xdr:nvSpPr>
      <xdr:spPr>
        <a:xfrm>
          <a:off x="7810500" y="1064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58341</xdr:rowOff>
    </xdr:from>
    <xdr:to>
      <xdr:col>45</xdr:col>
      <xdr:colOff>177800</xdr:colOff>
      <xdr:row>62</xdr:row>
      <xdr:rowOff>65946</xdr:rowOff>
    </xdr:to>
    <xdr:cxnSp macro="">
      <xdr:nvCxnSpPr>
        <xdr:cNvPr id="253" name="直線コネクタ 252">
          <a:extLst>
            <a:ext uri="{FF2B5EF4-FFF2-40B4-BE49-F238E27FC236}">
              <a16:creationId xmlns:a16="http://schemas.microsoft.com/office/drawing/2014/main" id="{D3341A6F-821A-4B9D-9AED-09999A78337D}"/>
            </a:ext>
          </a:extLst>
        </xdr:cNvPr>
        <xdr:cNvCxnSpPr/>
      </xdr:nvCxnSpPr>
      <xdr:spPr>
        <a:xfrm flipV="1">
          <a:off x="7861300" y="10688241"/>
          <a:ext cx="889000" cy="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26950</xdr:rowOff>
    </xdr:from>
    <xdr:to>
      <xdr:col>36</xdr:col>
      <xdr:colOff>165100</xdr:colOff>
      <xdr:row>62</xdr:row>
      <xdr:rowOff>128550</xdr:rowOff>
    </xdr:to>
    <xdr:sp macro="" textlink="">
      <xdr:nvSpPr>
        <xdr:cNvPr id="254" name="楕円 253">
          <a:extLst>
            <a:ext uri="{FF2B5EF4-FFF2-40B4-BE49-F238E27FC236}">
              <a16:creationId xmlns:a16="http://schemas.microsoft.com/office/drawing/2014/main" id="{B029E37D-F7C7-4E35-8131-984F30CC577D}"/>
            </a:ext>
          </a:extLst>
        </xdr:cNvPr>
        <xdr:cNvSpPr/>
      </xdr:nvSpPr>
      <xdr:spPr>
        <a:xfrm>
          <a:off x="6921500" y="106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65946</xdr:rowOff>
    </xdr:from>
    <xdr:to>
      <xdr:col>41</xdr:col>
      <xdr:colOff>50800</xdr:colOff>
      <xdr:row>62</xdr:row>
      <xdr:rowOff>77750</xdr:rowOff>
    </xdr:to>
    <xdr:cxnSp macro="">
      <xdr:nvCxnSpPr>
        <xdr:cNvPr id="255" name="直線コネクタ 254">
          <a:extLst>
            <a:ext uri="{FF2B5EF4-FFF2-40B4-BE49-F238E27FC236}">
              <a16:creationId xmlns:a16="http://schemas.microsoft.com/office/drawing/2014/main" id="{9F543F58-A67E-4154-8A7A-51F58C3F7C64}"/>
            </a:ext>
          </a:extLst>
        </xdr:cNvPr>
        <xdr:cNvCxnSpPr/>
      </xdr:nvCxnSpPr>
      <xdr:spPr>
        <a:xfrm flipV="1">
          <a:off x="6972300" y="10695846"/>
          <a:ext cx="889000" cy="1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762549D-AB0C-47B2-A31D-7E41068834FA}"/>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DEEBB17-758B-4448-8094-6909D1DD3BB1}"/>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EEA181C1-EF1F-45C9-ADA4-CB28088351D1}"/>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0946AB2-C61D-4223-8A42-53C7D5228C89}"/>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91310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F3B7DAC-078E-4752-BB93-3C5DE840FB9A}"/>
            </a:ext>
          </a:extLst>
        </xdr:cNvPr>
        <xdr:cNvSpPr txBox="1"/>
      </xdr:nvSpPr>
      <xdr:spPr>
        <a:xfrm>
          <a:off x="9327095" y="1072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100268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2EFD051-82FD-47AA-B614-58B911E5C114}"/>
            </a:ext>
          </a:extLst>
        </xdr:cNvPr>
        <xdr:cNvSpPr txBox="1"/>
      </xdr:nvSpPr>
      <xdr:spPr>
        <a:xfrm>
          <a:off x="8450795" y="1073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107873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CA5AA52-DF01-4476-AD62-2ED10B74E562}"/>
            </a:ext>
          </a:extLst>
        </xdr:cNvPr>
        <xdr:cNvSpPr txBox="1"/>
      </xdr:nvSpPr>
      <xdr:spPr>
        <a:xfrm>
          <a:off x="7561795" y="1073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119677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4BC938F-63DE-4219-830C-F910261DB80A}"/>
            </a:ext>
          </a:extLst>
        </xdr:cNvPr>
        <xdr:cNvSpPr txBox="1"/>
      </xdr:nvSpPr>
      <xdr:spPr>
        <a:xfrm>
          <a:off x="6672795" y="1074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4E684CA-D92F-482F-BD73-6DEF3E69A3E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4F019C2-D66A-47C8-8570-C25F32C596A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39A2576-96E3-4C45-BA4F-62D898215B5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52793F2-0FA3-4D46-B5E0-FC9B59971B6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6AA6EF6-9819-475B-9B07-9E18110FB4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5502712-4ECC-4F1B-B1B9-DE8F7E3AE52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3353390-3457-4A1E-90DC-14EE4982488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4A3F75E-35CD-4E25-8B60-8CAFEBA9A3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A50AB73-871D-4CD1-95D6-F04F287EAB5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C082289-84C2-4B72-B387-F083B41B963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7E4BB25-457A-4C71-BCB2-E8A107614B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1769136-A374-4D20-979D-19DD3987CFB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2B25C7B-DEB8-468F-8F94-F8A52DC693E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0C165FE-D635-4D38-BA35-3963D6300FD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B258365-912F-4D21-9C64-B68D510E4AA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5144938-B8E4-4205-8F57-E40B07F151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856164C-06F7-47F4-B1CB-E2268B0B436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6B5F06A-0D0D-458E-AB99-A1D48D064BA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3E291A6-4836-41BC-AF66-BE7EE56E9C0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8F7B6F4-D5DC-4BAD-B03C-7B61107FA71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D0C3DD5-10F7-4A8C-B2CD-096899B5972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E32BD36-6B97-4B4E-A622-29C2DCEF66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D7175A8-0DCF-40FC-9002-52D621C8F29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908E4EF-A89F-4884-95C7-22E5394EEA3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580FEA45-0B67-466A-9CF9-8A7CE32564C6}"/>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1282C66C-2715-4A26-9A2F-D1E91045B640}"/>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457B200E-5831-446A-B942-BED10981CFE2}"/>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7D3B0D8-D099-4E85-8788-BF348DD3D3D4}"/>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05DE9F91-DC91-46C5-ADD8-04EBD7CDF92C}"/>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17CEBF4-4D86-4891-87DA-51202227A344}"/>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E651C087-99C8-4E7E-85A2-9A21AB79B133}"/>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A118BD2E-C7C6-4824-93AD-A7EEF29E0542}"/>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2194DD0-FB40-4D52-8D89-A455EE497B15}"/>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1323F857-85B7-4258-8B9A-997C42404FAE}"/>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2DCABD3C-705B-4AA6-ACA0-03FFE3D6CE5B}"/>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550ECA6-0C82-49ED-9D84-60099037F13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D7ABC9F-6FFC-458F-8392-3F9C280F4C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081A6B-CDC6-4A71-A126-FF64D5B405C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D3B9529-F1C1-44EE-9EB8-FBA26081AE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28784A-DF5E-470E-9568-2E230F792BC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304" name="楕円 303">
          <a:extLst>
            <a:ext uri="{FF2B5EF4-FFF2-40B4-BE49-F238E27FC236}">
              <a16:creationId xmlns:a16="http://schemas.microsoft.com/office/drawing/2014/main" id="{20726990-5D14-4B30-B069-8D12C8D30F92}"/>
            </a:ext>
          </a:extLst>
        </xdr:cNvPr>
        <xdr:cNvSpPr/>
      </xdr:nvSpPr>
      <xdr:spPr>
        <a:xfrm>
          <a:off x="4584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E41467E-FE97-41E9-9728-43569F9E3700}"/>
            </a:ext>
          </a:extLst>
        </xdr:cNvPr>
        <xdr:cNvSpPr txBox="1"/>
      </xdr:nvSpPr>
      <xdr:spPr>
        <a:xfrm>
          <a:off x="4673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6" name="楕円 305">
          <a:extLst>
            <a:ext uri="{FF2B5EF4-FFF2-40B4-BE49-F238E27FC236}">
              <a16:creationId xmlns:a16="http://schemas.microsoft.com/office/drawing/2014/main" id="{B713FEEA-9CC9-4E4D-A147-1BFD6A86638B}"/>
            </a:ext>
          </a:extLst>
        </xdr:cNvPr>
        <xdr:cNvSpPr/>
      </xdr:nvSpPr>
      <xdr:spPr>
        <a:xfrm>
          <a:off x="3746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156211</xdr:rowOff>
    </xdr:to>
    <xdr:cxnSp macro="">
      <xdr:nvCxnSpPr>
        <xdr:cNvPr id="307" name="直線コネクタ 306">
          <a:extLst>
            <a:ext uri="{FF2B5EF4-FFF2-40B4-BE49-F238E27FC236}">
              <a16:creationId xmlns:a16="http://schemas.microsoft.com/office/drawing/2014/main" id="{0E1F3148-0045-46C8-A4E7-1FCD27F6F66E}"/>
            </a:ext>
          </a:extLst>
        </xdr:cNvPr>
        <xdr:cNvCxnSpPr/>
      </xdr:nvCxnSpPr>
      <xdr:spPr>
        <a:xfrm>
          <a:off x="3797300" y="14361795"/>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71120</xdr:rowOff>
    </xdr:from>
    <xdr:to>
      <xdr:col>15</xdr:col>
      <xdr:colOff>101600</xdr:colOff>
      <xdr:row>84</xdr:row>
      <xdr:rowOff>1270</xdr:rowOff>
    </xdr:to>
    <xdr:sp macro="" textlink="">
      <xdr:nvSpPr>
        <xdr:cNvPr id="308" name="楕円 307">
          <a:extLst>
            <a:ext uri="{FF2B5EF4-FFF2-40B4-BE49-F238E27FC236}">
              <a16:creationId xmlns:a16="http://schemas.microsoft.com/office/drawing/2014/main" id="{3FA5E118-9F7F-4821-9642-B14A54830F75}"/>
            </a:ext>
          </a:extLst>
        </xdr:cNvPr>
        <xdr:cNvSpPr/>
      </xdr:nvSpPr>
      <xdr:spPr>
        <a:xfrm>
          <a:off x="2857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121920</xdr:rowOff>
    </xdr:from>
    <xdr:to>
      <xdr:col>19</xdr:col>
      <xdr:colOff>177800</xdr:colOff>
      <xdr:row>83</xdr:row>
      <xdr:rowOff>131445</xdr:rowOff>
    </xdr:to>
    <xdr:cxnSp macro="">
      <xdr:nvCxnSpPr>
        <xdr:cNvPr id="309" name="直線コネクタ 308">
          <a:extLst>
            <a:ext uri="{FF2B5EF4-FFF2-40B4-BE49-F238E27FC236}">
              <a16:creationId xmlns:a16="http://schemas.microsoft.com/office/drawing/2014/main" id="{3206482E-D2F4-40CC-BD55-7108B89C805C}"/>
            </a:ext>
          </a:extLst>
        </xdr:cNvPr>
        <xdr:cNvCxnSpPr/>
      </xdr:nvCxnSpPr>
      <xdr:spPr>
        <a:xfrm>
          <a:off x="2908300" y="143522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69214</xdr:rowOff>
    </xdr:from>
    <xdr:to>
      <xdr:col>10</xdr:col>
      <xdr:colOff>165100</xdr:colOff>
      <xdr:row>83</xdr:row>
      <xdr:rowOff>170814</xdr:rowOff>
    </xdr:to>
    <xdr:sp macro="" textlink="">
      <xdr:nvSpPr>
        <xdr:cNvPr id="310" name="楕円 309">
          <a:extLst>
            <a:ext uri="{FF2B5EF4-FFF2-40B4-BE49-F238E27FC236}">
              <a16:creationId xmlns:a16="http://schemas.microsoft.com/office/drawing/2014/main" id="{E7AA8322-7580-4DA4-9445-60E494F00F19}"/>
            </a:ext>
          </a:extLst>
        </xdr:cNvPr>
        <xdr:cNvSpPr/>
      </xdr:nvSpPr>
      <xdr:spPr>
        <a:xfrm>
          <a:off x="19685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120014</xdr:rowOff>
    </xdr:from>
    <xdr:to>
      <xdr:col>15</xdr:col>
      <xdr:colOff>50800</xdr:colOff>
      <xdr:row>83</xdr:row>
      <xdr:rowOff>121920</xdr:rowOff>
    </xdr:to>
    <xdr:cxnSp macro="">
      <xdr:nvCxnSpPr>
        <xdr:cNvPr id="311" name="直線コネクタ 310">
          <a:extLst>
            <a:ext uri="{FF2B5EF4-FFF2-40B4-BE49-F238E27FC236}">
              <a16:creationId xmlns:a16="http://schemas.microsoft.com/office/drawing/2014/main" id="{C0F16784-88EC-45BC-AE5A-B2F387518CBF}"/>
            </a:ext>
          </a:extLst>
        </xdr:cNvPr>
        <xdr:cNvCxnSpPr/>
      </xdr:nvCxnSpPr>
      <xdr:spPr>
        <a:xfrm>
          <a:off x="2019300" y="14350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42545</xdr:rowOff>
    </xdr:from>
    <xdr:to>
      <xdr:col>6</xdr:col>
      <xdr:colOff>38100</xdr:colOff>
      <xdr:row>83</xdr:row>
      <xdr:rowOff>144145</xdr:rowOff>
    </xdr:to>
    <xdr:sp macro="" textlink="">
      <xdr:nvSpPr>
        <xdr:cNvPr id="312" name="楕円 311">
          <a:extLst>
            <a:ext uri="{FF2B5EF4-FFF2-40B4-BE49-F238E27FC236}">
              <a16:creationId xmlns:a16="http://schemas.microsoft.com/office/drawing/2014/main" id="{A7DFA25A-57AA-4D37-991E-434685E81093}"/>
            </a:ext>
          </a:extLst>
        </xdr:cNvPr>
        <xdr:cNvSpPr/>
      </xdr:nvSpPr>
      <xdr:spPr>
        <a:xfrm>
          <a:off x="10795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93345</xdr:rowOff>
    </xdr:from>
    <xdr:to>
      <xdr:col>10</xdr:col>
      <xdr:colOff>114300</xdr:colOff>
      <xdr:row>83</xdr:row>
      <xdr:rowOff>120014</xdr:rowOff>
    </xdr:to>
    <xdr:cxnSp macro="">
      <xdr:nvCxnSpPr>
        <xdr:cNvPr id="313" name="直線コネクタ 312">
          <a:extLst>
            <a:ext uri="{FF2B5EF4-FFF2-40B4-BE49-F238E27FC236}">
              <a16:creationId xmlns:a16="http://schemas.microsoft.com/office/drawing/2014/main" id="{A2A2D625-B1C5-4DA6-B501-051FB03B90D8}"/>
            </a:ext>
          </a:extLst>
        </xdr:cNvPr>
        <xdr:cNvCxnSpPr/>
      </xdr:nvCxnSpPr>
      <xdr:spPr>
        <a:xfrm>
          <a:off x="1130300" y="143236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6663D9C2-A4F5-43D4-97B7-6CAA37DD33B7}"/>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785B7B47-C4DE-46FE-9B9E-D3D6076312E6}"/>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ABB14CA5-586C-4697-AF4A-5662E56F3608}"/>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F7D204A6-E020-4DB5-8EED-35E4543AFAED}"/>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18" name="n_1mainValue【公営住宅】&#10;有形固定資産減価償却率">
          <a:extLst>
            <a:ext uri="{FF2B5EF4-FFF2-40B4-BE49-F238E27FC236}">
              <a16:creationId xmlns:a16="http://schemas.microsoft.com/office/drawing/2014/main" id="{81504296-72CC-4823-85A8-9F5443381C40}"/>
            </a:ext>
          </a:extLst>
        </xdr:cNvPr>
        <xdr:cNvSpPr txBox="1"/>
      </xdr:nvSpPr>
      <xdr:spPr>
        <a:xfrm>
          <a:off x="35820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163847</xdr:rowOff>
    </xdr:from>
    <xdr:ext cx="405111" cy="259045"/>
    <xdr:sp macro="" textlink="">
      <xdr:nvSpPr>
        <xdr:cNvPr id="319" name="n_2mainValue【公営住宅】&#10;有形固定資産減価償却率">
          <a:extLst>
            <a:ext uri="{FF2B5EF4-FFF2-40B4-BE49-F238E27FC236}">
              <a16:creationId xmlns:a16="http://schemas.microsoft.com/office/drawing/2014/main" id="{D9DF5AA0-1F81-4D65-BDE4-DB458F4D6806}"/>
            </a:ext>
          </a:extLst>
        </xdr:cNvPr>
        <xdr:cNvSpPr txBox="1"/>
      </xdr:nvSpPr>
      <xdr:spPr>
        <a:xfrm>
          <a:off x="2705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161941</xdr:rowOff>
    </xdr:from>
    <xdr:ext cx="405111" cy="259045"/>
    <xdr:sp macro="" textlink="">
      <xdr:nvSpPr>
        <xdr:cNvPr id="320" name="n_3mainValue【公営住宅】&#10;有形固定資産減価償却率">
          <a:extLst>
            <a:ext uri="{FF2B5EF4-FFF2-40B4-BE49-F238E27FC236}">
              <a16:creationId xmlns:a16="http://schemas.microsoft.com/office/drawing/2014/main" id="{5A7E101F-27F9-468B-A522-1FEF8FC92BFC}"/>
            </a:ext>
          </a:extLst>
        </xdr:cNvPr>
        <xdr:cNvSpPr txBox="1"/>
      </xdr:nvSpPr>
      <xdr:spPr>
        <a:xfrm>
          <a:off x="1816744" y="1439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135272</xdr:rowOff>
    </xdr:from>
    <xdr:ext cx="405111" cy="259045"/>
    <xdr:sp macro="" textlink="">
      <xdr:nvSpPr>
        <xdr:cNvPr id="321" name="n_4mainValue【公営住宅】&#10;有形固定資産減価償却率">
          <a:extLst>
            <a:ext uri="{FF2B5EF4-FFF2-40B4-BE49-F238E27FC236}">
              <a16:creationId xmlns:a16="http://schemas.microsoft.com/office/drawing/2014/main" id="{7E4DC4A0-0F0D-4D3E-9A62-880467F086A0}"/>
            </a:ext>
          </a:extLst>
        </xdr:cNvPr>
        <xdr:cNvSpPr txBox="1"/>
      </xdr:nvSpPr>
      <xdr:spPr>
        <a:xfrm>
          <a:off x="9277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207196E-DEBF-4589-AB70-F9121BCB19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705CAD7-87BE-4D97-A7AB-99AAE03282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46A95D-C3A2-4ACB-B24B-06C3004CC90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4BA354E-4967-42DD-B0F1-4BD80B8939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ED04376-41CB-4016-9516-474022570C7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430F3BF-0AF7-4595-A95B-88972680FC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01E08C2-BF16-4F2D-98CA-5ED4BF514B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510C19C-6E21-4A9F-AFBC-0D929A3245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B1EB592-A63E-48B0-842C-718DA206BAA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E8A2275-AC06-4BB8-ADB5-6DF5E9F2F00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B762A24-069C-4AD2-AA49-A2CDBF88DC6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B55D0063-F221-441D-A156-14ECB8BBCE8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04E4DE5-BB55-4A19-9699-89105BD7F82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13DF9D3-3CD8-4305-A0B0-A3529ED3C37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CB3F4D96-CC6B-4BCD-88D6-26A6F2A8103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32680C05-CA70-4869-843C-A5C8A8E97F8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B794092-81EF-4AE4-BAA6-F7CE707697A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BBACBAF-2B51-482C-834D-7A4704D647B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44174F88-2991-4510-869C-1BEB46ED5CC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3D992528-8F82-406B-93C7-17B043DECC2C}"/>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D77D47E3-E573-4456-B104-9DFCFD3E853C}"/>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82A2F2B0-18E0-428E-B5F8-3911A7C9D766}"/>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6BA7F086-14DC-41CE-AD01-D423C8885497}"/>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19EAE7C5-9FC6-48BA-9CA9-EE81994BDEC5}"/>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E1BE4B4B-1ABC-4E80-8766-0A354B617232}"/>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BC7457FB-6D1D-4DE8-A723-47CB36B3E459}"/>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24C7CC23-89D3-43C8-9BF4-79F73AF76A68}"/>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2D875F70-1992-4A06-B0B6-03F6000E33AB}"/>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2FCB4C28-5C2A-4F96-A413-BAAA459A412B}"/>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09EBE17F-AE56-4BB5-BF6B-1F099D633916}"/>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15D7E75-CB27-4571-8346-E273D8AA6F9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21481D2-84D0-4B86-A534-EEBFFA78886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D3B525E-C47D-4574-8189-60A4278C501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C5F2B40-34AE-4C8C-BCCA-3E3E64B5085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B9E11F8-7E4F-4C4F-9FD2-9391F1F74E6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54738</xdr:rowOff>
    </xdr:from>
    <xdr:to>
      <xdr:col>55</xdr:col>
      <xdr:colOff>50800</xdr:colOff>
      <xdr:row>84</xdr:row>
      <xdr:rowOff>156338</xdr:rowOff>
    </xdr:to>
    <xdr:sp macro="" textlink="">
      <xdr:nvSpPr>
        <xdr:cNvPr id="357" name="楕円 356">
          <a:extLst>
            <a:ext uri="{FF2B5EF4-FFF2-40B4-BE49-F238E27FC236}">
              <a16:creationId xmlns:a16="http://schemas.microsoft.com/office/drawing/2014/main" id="{28285B51-DDE8-4CB4-BD27-42640D4B89A8}"/>
            </a:ext>
          </a:extLst>
        </xdr:cNvPr>
        <xdr:cNvSpPr/>
      </xdr:nvSpPr>
      <xdr:spPr>
        <a:xfrm>
          <a:off x="10426700" y="144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33165</xdr:rowOff>
    </xdr:from>
    <xdr:ext cx="469744" cy="259045"/>
    <xdr:sp macro="" textlink="">
      <xdr:nvSpPr>
        <xdr:cNvPr id="358" name="【公営住宅】&#10;一人当たり面積該当値テキスト">
          <a:extLst>
            <a:ext uri="{FF2B5EF4-FFF2-40B4-BE49-F238E27FC236}">
              <a16:creationId xmlns:a16="http://schemas.microsoft.com/office/drawing/2014/main" id="{7944EA3B-6A2D-4873-8778-DAE4371E6F96}"/>
            </a:ext>
          </a:extLst>
        </xdr:cNvPr>
        <xdr:cNvSpPr txBox="1"/>
      </xdr:nvSpPr>
      <xdr:spPr>
        <a:xfrm>
          <a:off x="10515600" y="1443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56451</xdr:rowOff>
    </xdr:from>
    <xdr:to>
      <xdr:col>50</xdr:col>
      <xdr:colOff>165100</xdr:colOff>
      <xdr:row>84</xdr:row>
      <xdr:rowOff>158051</xdr:rowOff>
    </xdr:to>
    <xdr:sp macro="" textlink="">
      <xdr:nvSpPr>
        <xdr:cNvPr id="359" name="楕円 358">
          <a:extLst>
            <a:ext uri="{FF2B5EF4-FFF2-40B4-BE49-F238E27FC236}">
              <a16:creationId xmlns:a16="http://schemas.microsoft.com/office/drawing/2014/main" id="{01CB84AA-D8AE-419C-A159-E37A7E06D6E9}"/>
            </a:ext>
          </a:extLst>
        </xdr:cNvPr>
        <xdr:cNvSpPr/>
      </xdr:nvSpPr>
      <xdr:spPr>
        <a:xfrm>
          <a:off x="9588500" y="1445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105538</xdr:rowOff>
    </xdr:from>
    <xdr:to>
      <xdr:col>55</xdr:col>
      <xdr:colOff>0</xdr:colOff>
      <xdr:row>84</xdr:row>
      <xdr:rowOff>107251</xdr:rowOff>
    </xdr:to>
    <xdr:cxnSp macro="">
      <xdr:nvCxnSpPr>
        <xdr:cNvPr id="360" name="直線コネクタ 359">
          <a:extLst>
            <a:ext uri="{FF2B5EF4-FFF2-40B4-BE49-F238E27FC236}">
              <a16:creationId xmlns:a16="http://schemas.microsoft.com/office/drawing/2014/main" id="{4D3AB951-E73E-47B1-9835-1008D0C78BF1}"/>
            </a:ext>
          </a:extLst>
        </xdr:cNvPr>
        <xdr:cNvCxnSpPr/>
      </xdr:nvCxnSpPr>
      <xdr:spPr>
        <a:xfrm flipV="1">
          <a:off x="9639300" y="14507338"/>
          <a:ext cx="838200" cy="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58738</xdr:rowOff>
    </xdr:from>
    <xdr:to>
      <xdr:col>46</xdr:col>
      <xdr:colOff>38100</xdr:colOff>
      <xdr:row>84</xdr:row>
      <xdr:rowOff>160338</xdr:rowOff>
    </xdr:to>
    <xdr:sp macro="" textlink="">
      <xdr:nvSpPr>
        <xdr:cNvPr id="361" name="楕円 360">
          <a:extLst>
            <a:ext uri="{FF2B5EF4-FFF2-40B4-BE49-F238E27FC236}">
              <a16:creationId xmlns:a16="http://schemas.microsoft.com/office/drawing/2014/main" id="{82A11120-3E53-4959-98A5-D088F61810FF}"/>
            </a:ext>
          </a:extLst>
        </xdr:cNvPr>
        <xdr:cNvSpPr/>
      </xdr:nvSpPr>
      <xdr:spPr>
        <a:xfrm>
          <a:off x="8699500" y="1446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107251</xdr:rowOff>
    </xdr:from>
    <xdr:to>
      <xdr:col>50</xdr:col>
      <xdr:colOff>114300</xdr:colOff>
      <xdr:row>84</xdr:row>
      <xdr:rowOff>109538</xdr:rowOff>
    </xdr:to>
    <xdr:cxnSp macro="">
      <xdr:nvCxnSpPr>
        <xdr:cNvPr id="362" name="直線コネクタ 361">
          <a:extLst>
            <a:ext uri="{FF2B5EF4-FFF2-40B4-BE49-F238E27FC236}">
              <a16:creationId xmlns:a16="http://schemas.microsoft.com/office/drawing/2014/main" id="{1CF21F56-D431-45A5-8661-38133055B4AB}"/>
            </a:ext>
          </a:extLst>
        </xdr:cNvPr>
        <xdr:cNvCxnSpPr/>
      </xdr:nvCxnSpPr>
      <xdr:spPr>
        <a:xfrm flipV="1">
          <a:off x="8750300" y="14509051"/>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61595</xdr:rowOff>
    </xdr:from>
    <xdr:to>
      <xdr:col>41</xdr:col>
      <xdr:colOff>101600</xdr:colOff>
      <xdr:row>84</xdr:row>
      <xdr:rowOff>163195</xdr:rowOff>
    </xdr:to>
    <xdr:sp macro="" textlink="">
      <xdr:nvSpPr>
        <xdr:cNvPr id="363" name="楕円 362">
          <a:extLst>
            <a:ext uri="{FF2B5EF4-FFF2-40B4-BE49-F238E27FC236}">
              <a16:creationId xmlns:a16="http://schemas.microsoft.com/office/drawing/2014/main" id="{20BF1B62-EFD2-447B-81BF-F0FB8771405D}"/>
            </a:ext>
          </a:extLst>
        </xdr:cNvPr>
        <xdr:cNvSpPr/>
      </xdr:nvSpPr>
      <xdr:spPr>
        <a:xfrm>
          <a:off x="7810500" y="1446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109538</xdr:rowOff>
    </xdr:from>
    <xdr:to>
      <xdr:col>45</xdr:col>
      <xdr:colOff>177800</xdr:colOff>
      <xdr:row>84</xdr:row>
      <xdr:rowOff>112395</xdr:rowOff>
    </xdr:to>
    <xdr:cxnSp macro="">
      <xdr:nvCxnSpPr>
        <xdr:cNvPr id="364" name="直線コネクタ 363">
          <a:extLst>
            <a:ext uri="{FF2B5EF4-FFF2-40B4-BE49-F238E27FC236}">
              <a16:creationId xmlns:a16="http://schemas.microsoft.com/office/drawing/2014/main" id="{9D92AF1D-DD7E-4746-B06A-781B4C93B365}"/>
            </a:ext>
          </a:extLst>
        </xdr:cNvPr>
        <xdr:cNvCxnSpPr/>
      </xdr:nvCxnSpPr>
      <xdr:spPr>
        <a:xfrm flipV="1">
          <a:off x="7861300" y="1451133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64452</xdr:rowOff>
    </xdr:from>
    <xdr:to>
      <xdr:col>36</xdr:col>
      <xdr:colOff>165100</xdr:colOff>
      <xdr:row>84</xdr:row>
      <xdr:rowOff>166052</xdr:rowOff>
    </xdr:to>
    <xdr:sp macro="" textlink="">
      <xdr:nvSpPr>
        <xdr:cNvPr id="365" name="楕円 364">
          <a:extLst>
            <a:ext uri="{FF2B5EF4-FFF2-40B4-BE49-F238E27FC236}">
              <a16:creationId xmlns:a16="http://schemas.microsoft.com/office/drawing/2014/main" id="{9A848AD1-8CEF-4FC8-B76C-BAFC55CDE7AE}"/>
            </a:ext>
          </a:extLst>
        </xdr:cNvPr>
        <xdr:cNvSpPr/>
      </xdr:nvSpPr>
      <xdr:spPr>
        <a:xfrm>
          <a:off x="6921500" y="144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112395</xdr:rowOff>
    </xdr:from>
    <xdr:to>
      <xdr:col>41</xdr:col>
      <xdr:colOff>50800</xdr:colOff>
      <xdr:row>84</xdr:row>
      <xdr:rowOff>115252</xdr:rowOff>
    </xdr:to>
    <xdr:cxnSp macro="">
      <xdr:nvCxnSpPr>
        <xdr:cNvPr id="366" name="直線コネクタ 365">
          <a:extLst>
            <a:ext uri="{FF2B5EF4-FFF2-40B4-BE49-F238E27FC236}">
              <a16:creationId xmlns:a16="http://schemas.microsoft.com/office/drawing/2014/main" id="{444A7EC3-BA94-43E7-B4B4-760BB4ACF550}"/>
            </a:ext>
          </a:extLst>
        </xdr:cNvPr>
        <xdr:cNvCxnSpPr/>
      </xdr:nvCxnSpPr>
      <xdr:spPr>
        <a:xfrm flipV="1">
          <a:off x="6972300" y="14514195"/>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6AB17FCF-758E-4529-A4BC-DB5C2AE3F05C}"/>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4FF9E211-C4F0-45AE-8EDF-459369F057C8}"/>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6310EA4E-1DDF-4331-97CB-40BE6A30437B}"/>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B075E798-D553-486A-A9FC-90F2C1F0BA1F}"/>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149178</xdr:rowOff>
    </xdr:from>
    <xdr:ext cx="469744" cy="259045"/>
    <xdr:sp macro="" textlink="">
      <xdr:nvSpPr>
        <xdr:cNvPr id="371" name="n_1mainValue【公営住宅】&#10;一人当たり面積">
          <a:extLst>
            <a:ext uri="{FF2B5EF4-FFF2-40B4-BE49-F238E27FC236}">
              <a16:creationId xmlns:a16="http://schemas.microsoft.com/office/drawing/2014/main" id="{83457B15-E930-4686-8E80-872346ED504B}"/>
            </a:ext>
          </a:extLst>
        </xdr:cNvPr>
        <xdr:cNvSpPr txBox="1"/>
      </xdr:nvSpPr>
      <xdr:spPr>
        <a:xfrm>
          <a:off x="9391727" y="1455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151465</xdr:rowOff>
    </xdr:from>
    <xdr:ext cx="469744" cy="259045"/>
    <xdr:sp macro="" textlink="">
      <xdr:nvSpPr>
        <xdr:cNvPr id="372" name="n_2mainValue【公営住宅】&#10;一人当たり面積">
          <a:extLst>
            <a:ext uri="{FF2B5EF4-FFF2-40B4-BE49-F238E27FC236}">
              <a16:creationId xmlns:a16="http://schemas.microsoft.com/office/drawing/2014/main" id="{8780EE21-2394-416C-9C72-94AC1A499F41}"/>
            </a:ext>
          </a:extLst>
        </xdr:cNvPr>
        <xdr:cNvSpPr txBox="1"/>
      </xdr:nvSpPr>
      <xdr:spPr>
        <a:xfrm>
          <a:off x="8515427" y="1455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154322</xdr:rowOff>
    </xdr:from>
    <xdr:ext cx="469744" cy="259045"/>
    <xdr:sp macro="" textlink="">
      <xdr:nvSpPr>
        <xdr:cNvPr id="373" name="n_3mainValue【公営住宅】&#10;一人当たり面積">
          <a:extLst>
            <a:ext uri="{FF2B5EF4-FFF2-40B4-BE49-F238E27FC236}">
              <a16:creationId xmlns:a16="http://schemas.microsoft.com/office/drawing/2014/main" id="{A9D0EA98-8871-4C3C-95D2-AC3636D21F7E}"/>
            </a:ext>
          </a:extLst>
        </xdr:cNvPr>
        <xdr:cNvSpPr txBox="1"/>
      </xdr:nvSpPr>
      <xdr:spPr>
        <a:xfrm>
          <a:off x="7626427" y="1455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157179</xdr:rowOff>
    </xdr:from>
    <xdr:ext cx="469744" cy="259045"/>
    <xdr:sp macro="" textlink="">
      <xdr:nvSpPr>
        <xdr:cNvPr id="374" name="n_4mainValue【公営住宅】&#10;一人当たり面積">
          <a:extLst>
            <a:ext uri="{FF2B5EF4-FFF2-40B4-BE49-F238E27FC236}">
              <a16:creationId xmlns:a16="http://schemas.microsoft.com/office/drawing/2014/main" id="{40384B01-7F9F-4667-9AD8-C3DCCB4975F7}"/>
            </a:ext>
          </a:extLst>
        </xdr:cNvPr>
        <xdr:cNvSpPr txBox="1"/>
      </xdr:nvSpPr>
      <xdr:spPr>
        <a:xfrm>
          <a:off x="6737427" y="1455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3C7658C-C951-4B75-9B81-CD4EF393517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6A335FC-C31D-4C4F-B13D-72959F11AC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B56DC0B-3B0C-4D31-8961-E6AAE9A772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1868F37-B149-4EDF-A5F5-F308D9BF56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8FF2A78-EEBB-4B95-89FA-11877FF935B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82E8B90-5D90-4648-BFD2-261786302C8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3FE0850-696D-40CE-A1E8-0A3BB84C764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3F419BB-13F7-4792-975A-08E8A349F36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6120B3F-9F21-4E05-ABF2-7615E6221B9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9E90AE0-4755-441E-B7AF-5DBA22D111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188FE03-7F8C-41D1-A157-815E48538D5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1306B17-A30A-4BED-936C-96B11E91595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E794ACE1-F9D0-4493-8CCF-53F92F8526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AD5897E-394D-47E4-AA62-03A82CCA5E2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C591CD2B-D3D7-4007-B565-C8161F717BC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E717DF3-24B1-43A4-A764-D0F701514A7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87BC177-E3A2-4472-8E99-41D80B15E1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3358C4C-369C-4F30-ACE1-DBA2733A132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B524F0B-C039-4CE1-9316-A4ACE5880E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0FD3114-6690-4307-9D55-DA2506E7B00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C6CD1D8-ACD7-41A3-806D-C1D50AD51BA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2D1E77A-546A-4AF1-A87F-5338935305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83C0754-C24F-46D0-B400-A80F3484ED0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9C5533F-5593-43F7-9C1F-90AC96CF7FE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371D1A7-E074-45CB-AE85-9A63F69503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58126FF-1CAC-4394-B4F2-F810B0809CC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B92FE03-75FC-46DD-970E-318CFD66C3F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8AAE81F-AB80-46D2-B79F-B5CB2280F70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BE9DCC2-D077-41F7-9E11-BD3BB219778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86D6F16-306B-4A16-BC69-4B8F6BBE63A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D64F44FD-8C8E-4375-95BF-56ED3FC7732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AEB444C0-A9BA-46B2-ADCA-356DCD4BCDA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534261C-87E5-4E0E-8C18-7F7A5018B80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41C8574-A747-48EF-A055-04F1F1185F9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14A0C9E-F060-4ECB-8616-89412765B43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38C4C47-EE1A-445F-895D-A3272D040C2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AF76530-0E97-4ECE-9CCD-6E775A7F53D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F50C6AA-0696-4EC6-85DE-6C67A47B801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A97E1C0-5CA6-4276-B8F1-F54979660A9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6B24E3C-2283-4AE0-9CF3-4F9CA998470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37DB634A-8982-4FE2-82BB-DA24F3529542}"/>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3E2F535-F530-4497-B017-D4102D680082}"/>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1102F02E-2770-4241-910F-64763D070E70}"/>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AF38616-1572-43DA-97B0-47CBE663909C}"/>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8C7BCD67-9E32-40BC-B371-86DA6B8CB029}"/>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16C3A61-D9D9-4770-843F-A3619159A7A4}"/>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3785BB8C-3FEA-4C89-AE0F-3C1D77DCD9C3}"/>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68F370DF-AFF9-42E4-B4B9-24667976C36D}"/>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DCF459FC-BE44-4656-9D78-76F35711855A}"/>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F0ECB031-E4FE-469A-9716-81E21E59BB3E}"/>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180F3BB1-4C5B-4E84-9E8D-76421EF0EA45}"/>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D94DE3F-4677-45F4-B924-8838E5B34F7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25119D9-C6EF-4F90-9B66-7B3B2844A65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7CBC3FF-C256-4C1F-8E21-5FD01D25443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4AC81AC-2C62-4625-AF40-034AFA2FD9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E87BF62-5DEC-4AE1-A7B2-43D1756142E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431" name="楕円 430">
          <a:extLst>
            <a:ext uri="{FF2B5EF4-FFF2-40B4-BE49-F238E27FC236}">
              <a16:creationId xmlns:a16="http://schemas.microsoft.com/office/drawing/2014/main" id="{62C884C2-0E99-4688-B431-8C64959962B7}"/>
            </a:ext>
          </a:extLst>
        </xdr:cNvPr>
        <xdr:cNvSpPr/>
      </xdr:nvSpPr>
      <xdr:spPr>
        <a:xfrm>
          <a:off x="162687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99712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B427C67-109F-422B-AC76-0AF04FCCBEA1}"/>
            </a:ext>
          </a:extLst>
        </xdr:cNvPr>
        <xdr:cNvSpPr txBox="1"/>
      </xdr:nvSpPr>
      <xdr:spPr>
        <a:xfrm>
          <a:off x="16357600"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433" name="楕円 432">
          <a:extLst>
            <a:ext uri="{FF2B5EF4-FFF2-40B4-BE49-F238E27FC236}">
              <a16:creationId xmlns:a16="http://schemas.microsoft.com/office/drawing/2014/main" id="{2DA7FCB0-67EB-481A-A0CD-FAD06646F125}"/>
            </a:ext>
          </a:extLst>
        </xdr:cNvPr>
        <xdr:cNvSpPr/>
      </xdr:nvSpPr>
      <xdr:spPr>
        <a:xfrm>
          <a:off x="15430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127635</xdr:rowOff>
    </xdr:to>
    <xdr:cxnSp macro="">
      <xdr:nvCxnSpPr>
        <xdr:cNvPr id="434" name="直線コネクタ 433">
          <a:extLst>
            <a:ext uri="{FF2B5EF4-FFF2-40B4-BE49-F238E27FC236}">
              <a16:creationId xmlns:a16="http://schemas.microsoft.com/office/drawing/2014/main" id="{E826726D-C324-47EE-8EDB-BABBB1B120DC}"/>
            </a:ext>
          </a:extLst>
        </xdr:cNvPr>
        <xdr:cNvCxnSpPr/>
      </xdr:nvCxnSpPr>
      <xdr:spPr>
        <a:xfrm>
          <a:off x="15481300" y="626364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xdr:rowOff>
    </xdr:from>
    <xdr:to>
      <xdr:col>76</xdr:col>
      <xdr:colOff>165100</xdr:colOff>
      <xdr:row>36</xdr:row>
      <xdr:rowOff>107950</xdr:rowOff>
    </xdr:to>
    <xdr:sp macro="" textlink="">
      <xdr:nvSpPr>
        <xdr:cNvPr id="435" name="楕円 434">
          <a:extLst>
            <a:ext uri="{FF2B5EF4-FFF2-40B4-BE49-F238E27FC236}">
              <a16:creationId xmlns:a16="http://schemas.microsoft.com/office/drawing/2014/main" id="{EE5F9E51-C9EF-4181-A4C5-2B51F2A64B54}"/>
            </a:ext>
          </a:extLst>
        </xdr:cNvPr>
        <xdr:cNvSpPr/>
      </xdr:nvSpPr>
      <xdr:spPr>
        <a:xfrm>
          <a:off x="14541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57150</xdr:rowOff>
    </xdr:from>
    <xdr:to>
      <xdr:col>81</xdr:col>
      <xdr:colOff>50800</xdr:colOff>
      <xdr:row>36</xdr:row>
      <xdr:rowOff>91440</xdr:rowOff>
    </xdr:to>
    <xdr:cxnSp macro="">
      <xdr:nvCxnSpPr>
        <xdr:cNvPr id="436" name="直線コネクタ 435">
          <a:extLst>
            <a:ext uri="{FF2B5EF4-FFF2-40B4-BE49-F238E27FC236}">
              <a16:creationId xmlns:a16="http://schemas.microsoft.com/office/drawing/2014/main" id="{5A7DF3ED-00E9-4B15-9804-5140D3680A61}"/>
            </a:ext>
          </a:extLst>
        </xdr:cNvPr>
        <xdr:cNvCxnSpPr/>
      </xdr:nvCxnSpPr>
      <xdr:spPr>
        <a:xfrm>
          <a:off x="14592300" y="62293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162560</xdr:rowOff>
    </xdr:from>
    <xdr:to>
      <xdr:col>72</xdr:col>
      <xdr:colOff>38100</xdr:colOff>
      <xdr:row>36</xdr:row>
      <xdr:rowOff>92710</xdr:rowOff>
    </xdr:to>
    <xdr:sp macro="" textlink="">
      <xdr:nvSpPr>
        <xdr:cNvPr id="437" name="楕円 436">
          <a:extLst>
            <a:ext uri="{FF2B5EF4-FFF2-40B4-BE49-F238E27FC236}">
              <a16:creationId xmlns:a16="http://schemas.microsoft.com/office/drawing/2014/main" id="{12EEA1A8-AA6E-407C-B3F1-C6CBF537FB70}"/>
            </a:ext>
          </a:extLst>
        </xdr:cNvPr>
        <xdr:cNvSpPr/>
      </xdr:nvSpPr>
      <xdr:spPr>
        <a:xfrm>
          <a:off x="13652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41910</xdr:rowOff>
    </xdr:from>
    <xdr:to>
      <xdr:col>76</xdr:col>
      <xdr:colOff>114300</xdr:colOff>
      <xdr:row>36</xdr:row>
      <xdr:rowOff>57150</xdr:rowOff>
    </xdr:to>
    <xdr:cxnSp macro="">
      <xdr:nvCxnSpPr>
        <xdr:cNvPr id="438" name="直線コネクタ 437">
          <a:extLst>
            <a:ext uri="{FF2B5EF4-FFF2-40B4-BE49-F238E27FC236}">
              <a16:creationId xmlns:a16="http://schemas.microsoft.com/office/drawing/2014/main" id="{91D7429A-484A-446D-B31E-5821E2F503EA}"/>
            </a:ext>
          </a:extLst>
        </xdr:cNvPr>
        <xdr:cNvCxnSpPr/>
      </xdr:nvCxnSpPr>
      <xdr:spPr>
        <a:xfrm>
          <a:off x="13703300" y="62141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128270</xdr:rowOff>
    </xdr:from>
    <xdr:to>
      <xdr:col>67</xdr:col>
      <xdr:colOff>101600</xdr:colOff>
      <xdr:row>36</xdr:row>
      <xdr:rowOff>58420</xdr:rowOff>
    </xdr:to>
    <xdr:sp macro="" textlink="">
      <xdr:nvSpPr>
        <xdr:cNvPr id="439" name="楕円 438">
          <a:extLst>
            <a:ext uri="{FF2B5EF4-FFF2-40B4-BE49-F238E27FC236}">
              <a16:creationId xmlns:a16="http://schemas.microsoft.com/office/drawing/2014/main" id="{7A6361B4-A1CA-4DAE-BC06-406DE732C75E}"/>
            </a:ext>
          </a:extLst>
        </xdr:cNvPr>
        <xdr:cNvSpPr/>
      </xdr:nvSpPr>
      <xdr:spPr>
        <a:xfrm>
          <a:off x="12763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7620</xdr:rowOff>
    </xdr:from>
    <xdr:to>
      <xdr:col>71</xdr:col>
      <xdr:colOff>177800</xdr:colOff>
      <xdr:row>36</xdr:row>
      <xdr:rowOff>41910</xdr:rowOff>
    </xdr:to>
    <xdr:cxnSp macro="">
      <xdr:nvCxnSpPr>
        <xdr:cNvPr id="440" name="直線コネクタ 439">
          <a:extLst>
            <a:ext uri="{FF2B5EF4-FFF2-40B4-BE49-F238E27FC236}">
              <a16:creationId xmlns:a16="http://schemas.microsoft.com/office/drawing/2014/main" id="{C70F6EF8-E2BE-4C5E-B30F-4C159B9B3BC1}"/>
            </a:ext>
          </a:extLst>
        </xdr:cNvPr>
        <xdr:cNvCxnSpPr/>
      </xdr:nvCxnSpPr>
      <xdr:spPr>
        <a:xfrm>
          <a:off x="12814300" y="61798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E9A0880-3860-475E-8FCF-AA53DFE0672F}"/>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1FEB7F94-FE58-428C-897C-97D742572B13}"/>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62729CF-89C1-4934-A09E-03AEB1115114}"/>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A096D5E-72A0-48A5-BFE8-7516B73A32EF}"/>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7636F72-7F66-44A2-8079-349E53D6A667}"/>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124477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02A068C-71E0-4003-867C-8C54126F4F8F}"/>
            </a:ext>
          </a:extLst>
        </xdr:cNvPr>
        <xdr:cNvSpPr txBox="1"/>
      </xdr:nvSpPr>
      <xdr:spPr>
        <a:xfrm>
          <a:off x="14389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109237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6CDA6A7-D28E-4F5C-AE7F-3839A5DABE82}"/>
            </a:ext>
          </a:extLst>
        </xdr:cNvPr>
        <xdr:cNvSpPr txBox="1"/>
      </xdr:nvSpPr>
      <xdr:spPr>
        <a:xfrm>
          <a:off x="13500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74947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E41E6E37-D2C7-479C-8CA9-A9703972E02E}"/>
            </a:ext>
          </a:extLst>
        </xdr:cNvPr>
        <xdr:cNvSpPr txBox="1"/>
      </xdr:nvSpPr>
      <xdr:spPr>
        <a:xfrm>
          <a:off x="12611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4EEB0D2-D928-4091-A753-CC8AEA05120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04AB007-5F53-40F7-BAA5-8A7F57CA39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0EFBC6F-16B8-4BE0-A2BF-907C9072562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9A84F76-90C0-4F22-A237-671F69D1D3F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FD175EB-8629-470E-AEE8-9B4D79D722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AFA2D10-274F-4E7A-90FB-4A0C59D2BF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62C51D8-C78A-4119-A8CE-7928F65D822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E27CC9C5-79E2-4F4B-A0EB-F4BC8C4BAD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68CBE89-60C3-4D39-8D5F-C49FEB79CB8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E244E32-B683-43CD-8939-F22ECD5A17D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C531C814-55E2-4DD0-9BD2-1C0FA093D4F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5762FBD8-D990-416E-9B47-F39D62F0A5E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4C854980-27CD-4E6D-981A-765D0891058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30E0388D-5216-426B-BFA5-AECAE017E7D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82708580-9A2E-4896-AAA1-042AA17EEDE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80552A08-9213-4155-BC98-76CB8B99D09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2A6282C-52F0-4D16-82C8-DAF06BD8DC3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15F999C4-F1A6-46D3-BF58-74D9051424B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87425D6-4AD3-4F9A-B366-8DE46CE28B7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F0F92EE-CC3F-4CC8-A8A0-C54A6596CCB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BD478934-09BB-417E-B6B8-3FD0BF039ED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41C3CF6D-1691-4790-B84A-29675FCB4F2A}"/>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5FDD16E-D6D1-4A40-B788-9DE6DE847168}"/>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9C52BE40-466D-4941-AE89-8AF88FB29465}"/>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291E8D2-FD98-4499-A6CF-E96E8CE5DFB6}"/>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B8F8008-4C28-4067-AF92-E58B0518BA39}"/>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505E0428-DF35-4871-8EAF-473C4604C120}"/>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18F85DF4-05F2-4CE1-92F2-079A2757F46E}"/>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9F8CBEF1-40BA-48D5-9447-6C78C7D989EB}"/>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8C0C6858-F132-4C4F-BAF3-1EA5F4770CB8}"/>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A4A77797-848E-43DB-9751-DDCF1CCA416B}"/>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6E24C2BD-26B6-4BD6-B2AF-0819B2662454}"/>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2E3A243-4674-4B3E-A6AC-D5B5FF39ADA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7EAF0D1-E2DD-4B62-BF50-E68BCFA1DB0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CB37ADC-1D8B-4FAB-9312-061C13E7BD2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D34AA24-5A7C-4B7D-8469-A0B8976AFAF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614D1E8-7E57-4DA3-8BCD-BA824D3848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486" name="楕円 485">
          <a:extLst>
            <a:ext uri="{FF2B5EF4-FFF2-40B4-BE49-F238E27FC236}">
              <a16:creationId xmlns:a16="http://schemas.microsoft.com/office/drawing/2014/main" id="{2C096474-1B42-4F88-9185-3A8B154B9AA3}"/>
            </a:ext>
          </a:extLst>
        </xdr:cNvPr>
        <xdr:cNvSpPr/>
      </xdr:nvSpPr>
      <xdr:spPr>
        <a:xfrm>
          <a:off x="22110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12717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FC8669C-63FD-4803-A0CF-C42FA292F49B}"/>
            </a:ext>
          </a:extLst>
        </xdr:cNvPr>
        <xdr:cNvSpPr txBox="1"/>
      </xdr:nvSpPr>
      <xdr:spPr>
        <a:xfrm>
          <a:off x="22199600" y="584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71120</xdr:rowOff>
    </xdr:from>
    <xdr:to>
      <xdr:col>112</xdr:col>
      <xdr:colOff>38100</xdr:colOff>
      <xdr:row>35</xdr:row>
      <xdr:rowOff>1270</xdr:rowOff>
    </xdr:to>
    <xdr:sp macro="" textlink="">
      <xdr:nvSpPr>
        <xdr:cNvPr id="488" name="楕円 487">
          <a:extLst>
            <a:ext uri="{FF2B5EF4-FFF2-40B4-BE49-F238E27FC236}">
              <a16:creationId xmlns:a16="http://schemas.microsoft.com/office/drawing/2014/main" id="{C815234C-0681-4966-8DB7-B0CD74DE47F3}"/>
            </a:ext>
          </a:extLst>
        </xdr:cNvPr>
        <xdr:cNvSpPr/>
      </xdr:nvSpPr>
      <xdr:spPr>
        <a:xfrm>
          <a:off x="21272500" y="590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34</xdr:row>
      <xdr:rowOff>121920</xdr:rowOff>
    </xdr:to>
    <xdr:cxnSp macro="">
      <xdr:nvCxnSpPr>
        <xdr:cNvPr id="489" name="直線コネクタ 488">
          <a:extLst>
            <a:ext uri="{FF2B5EF4-FFF2-40B4-BE49-F238E27FC236}">
              <a16:creationId xmlns:a16="http://schemas.microsoft.com/office/drawing/2014/main" id="{BE154A3D-AA8C-401A-84CD-3E3B4F167FA3}"/>
            </a:ext>
          </a:extLst>
        </xdr:cNvPr>
        <xdr:cNvCxnSpPr/>
      </xdr:nvCxnSpPr>
      <xdr:spPr>
        <a:xfrm flipV="1">
          <a:off x="21323300" y="59397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89408</xdr:rowOff>
    </xdr:from>
    <xdr:to>
      <xdr:col>107</xdr:col>
      <xdr:colOff>101600</xdr:colOff>
      <xdr:row>35</xdr:row>
      <xdr:rowOff>19558</xdr:rowOff>
    </xdr:to>
    <xdr:sp macro="" textlink="">
      <xdr:nvSpPr>
        <xdr:cNvPr id="490" name="楕円 489">
          <a:extLst>
            <a:ext uri="{FF2B5EF4-FFF2-40B4-BE49-F238E27FC236}">
              <a16:creationId xmlns:a16="http://schemas.microsoft.com/office/drawing/2014/main" id="{18CB66EA-EACE-47EF-8B31-33DD9934B8F8}"/>
            </a:ext>
          </a:extLst>
        </xdr:cNvPr>
        <xdr:cNvSpPr/>
      </xdr:nvSpPr>
      <xdr:spPr>
        <a:xfrm>
          <a:off x="20383500" y="591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121920</xdr:rowOff>
    </xdr:from>
    <xdr:to>
      <xdr:col>111</xdr:col>
      <xdr:colOff>177800</xdr:colOff>
      <xdr:row>34</xdr:row>
      <xdr:rowOff>140208</xdr:rowOff>
    </xdr:to>
    <xdr:cxnSp macro="">
      <xdr:nvCxnSpPr>
        <xdr:cNvPr id="491" name="直線コネクタ 490">
          <a:extLst>
            <a:ext uri="{FF2B5EF4-FFF2-40B4-BE49-F238E27FC236}">
              <a16:creationId xmlns:a16="http://schemas.microsoft.com/office/drawing/2014/main" id="{A943B939-FE52-44BD-A9E0-8492F27CE3D0}"/>
            </a:ext>
          </a:extLst>
        </xdr:cNvPr>
        <xdr:cNvCxnSpPr/>
      </xdr:nvCxnSpPr>
      <xdr:spPr>
        <a:xfrm flipV="1">
          <a:off x="20434300" y="5951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107696</xdr:rowOff>
    </xdr:from>
    <xdr:to>
      <xdr:col>102</xdr:col>
      <xdr:colOff>165100</xdr:colOff>
      <xdr:row>35</xdr:row>
      <xdr:rowOff>37846</xdr:rowOff>
    </xdr:to>
    <xdr:sp macro="" textlink="">
      <xdr:nvSpPr>
        <xdr:cNvPr id="492" name="楕円 491">
          <a:extLst>
            <a:ext uri="{FF2B5EF4-FFF2-40B4-BE49-F238E27FC236}">
              <a16:creationId xmlns:a16="http://schemas.microsoft.com/office/drawing/2014/main" id="{99FA610B-E71A-49D5-9ED3-355C57EB1483}"/>
            </a:ext>
          </a:extLst>
        </xdr:cNvPr>
        <xdr:cNvSpPr/>
      </xdr:nvSpPr>
      <xdr:spPr>
        <a:xfrm>
          <a:off x="19494500" y="593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140208</xdr:rowOff>
    </xdr:from>
    <xdr:to>
      <xdr:col>107</xdr:col>
      <xdr:colOff>50800</xdr:colOff>
      <xdr:row>34</xdr:row>
      <xdr:rowOff>158496</xdr:rowOff>
    </xdr:to>
    <xdr:cxnSp macro="">
      <xdr:nvCxnSpPr>
        <xdr:cNvPr id="493" name="直線コネクタ 492">
          <a:extLst>
            <a:ext uri="{FF2B5EF4-FFF2-40B4-BE49-F238E27FC236}">
              <a16:creationId xmlns:a16="http://schemas.microsoft.com/office/drawing/2014/main" id="{70827BC3-1581-4DC9-A85D-22AA50E317CF}"/>
            </a:ext>
          </a:extLst>
        </xdr:cNvPr>
        <xdr:cNvCxnSpPr/>
      </xdr:nvCxnSpPr>
      <xdr:spPr>
        <a:xfrm flipV="1">
          <a:off x="19545300" y="5969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137414</xdr:rowOff>
    </xdr:from>
    <xdr:to>
      <xdr:col>98</xdr:col>
      <xdr:colOff>38100</xdr:colOff>
      <xdr:row>35</xdr:row>
      <xdr:rowOff>67564</xdr:rowOff>
    </xdr:to>
    <xdr:sp macro="" textlink="">
      <xdr:nvSpPr>
        <xdr:cNvPr id="494" name="楕円 493">
          <a:extLst>
            <a:ext uri="{FF2B5EF4-FFF2-40B4-BE49-F238E27FC236}">
              <a16:creationId xmlns:a16="http://schemas.microsoft.com/office/drawing/2014/main" id="{C7AA69A8-C642-4BDA-B70B-E5E4D247F379}"/>
            </a:ext>
          </a:extLst>
        </xdr:cNvPr>
        <xdr:cNvSpPr/>
      </xdr:nvSpPr>
      <xdr:spPr>
        <a:xfrm>
          <a:off x="18605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158496</xdr:rowOff>
    </xdr:from>
    <xdr:to>
      <xdr:col>102</xdr:col>
      <xdr:colOff>114300</xdr:colOff>
      <xdr:row>35</xdr:row>
      <xdr:rowOff>16764</xdr:rowOff>
    </xdr:to>
    <xdr:cxnSp macro="">
      <xdr:nvCxnSpPr>
        <xdr:cNvPr id="495" name="直線コネクタ 494">
          <a:extLst>
            <a:ext uri="{FF2B5EF4-FFF2-40B4-BE49-F238E27FC236}">
              <a16:creationId xmlns:a16="http://schemas.microsoft.com/office/drawing/2014/main" id="{DE0F003A-7E3C-4620-8866-EAFD08E2C002}"/>
            </a:ext>
          </a:extLst>
        </xdr:cNvPr>
        <xdr:cNvCxnSpPr/>
      </xdr:nvCxnSpPr>
      <xdr:spPr>
        <a:xfrm flipV="1">
          <a:off x="18656300" y="598779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5C8C1E7E-3EDA-47C0-AB82-61DBC38ECBE9}"/>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DC9F2E9D-0D72-4AFB-8059-ADDAFA105EFC}"/>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B8A3011-BD5B-437A-8630-D8C7DA1FA42B}"/>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9BD90E1-F622-42DA-B890-97F2CD87608B}"/>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17797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15EF865-24DF-47BF-8D54-E1E3B1FD22FF}"/>
            </a:ext>
          </a:extLst>
        </xdr:cNvPr>
        <xdr:cNvSpPr txBox="1"/>
      </xdr:nvSpPr>
      <xdr:spPr>
        <a:xfrm>
          <a:off x="21075727" y="56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36085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E003788-50D0-4F79-8079-B4CCEBFD6DEF}"/>
            </a:ext>
          </a:extLst>
        </xdr:cNvPr>
        <xdr:cNvSpPr txBox="1"/>
      </xdr:nvSpPr>
      <xdr:spPr>
        <a:xfrm>
          <a:off x="20199427" y="569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54373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D9AC3515-AF1C-452C-AD67-1F30F6555D82}"/>
            </a:ext>
          </a:extLst>
        </xdr:cNvPr>
        <xdr:cNvSpPr txBox="1"/>
      </xdr:nvSpPr>
      <xdr:spPr>
        <a:xfrm>
          <a:off x="19310427" y="571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84091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92B8542-E232-46A4-9FF4-36D75B0980E1}"/>
            </a:ext>
          </a:extLst>
        </xdr:cNvPr>
        <xdr:cNvSpPr txBox="1"/>
      </xdr:nvSpPr>
      <xdr:spPr>
        <a:xfrm>
          <a:off x="18421427" y="57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811627B-3D88-4F2C-A2FF-B16044D57C8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B285712-9B08-4CD9-AE0A-28FC3205CE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26B4B9CA-5004-4BFB-BA21-385EDCC911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4936FFA-3EAF-4841-BDF8-81E956109B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7564E44-42C3-44EF-BBF0-AE19FDC1B7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CFF7A6DE-6E28-4F57-8BCA-A6F3996F4E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F2F4E47-8E0B-4C6F-B3D0-9737690DF75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412B58F-156A-49D6-87D6-B70B842099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80E711A4-9EF5-49E7-8817-55101E32F83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A7FE0A4-8D8D-4FA9-B115-1104AF1CEA6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C810A886-836C-46F0-BC52-10BF6044FF2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82270FB-42E2-4734-BCE9-6CEDBC373E8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4BF54798-91CA-4058-93AB-1F6176ECFE4D}"/>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813C44BC-ED2E-4AD8-8DB3-2946FEBEE49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91402B11-D222-4BB4-B60D-708B333E135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A232F381-C4A4-47F4-89C0-D27273691DE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ADC05EB8-1175-4901-A1E7-3C10708B4B9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83AF40A9-A15D-421A-A1C8-D60ACA19CBC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81E6F777-0DBE-4B20-AAAB-D36B5E42BA6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D95D95F1-43E7-4C82-909D-C4F823D7B5E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347437B1-502C-443F-B7C5-FFD4C715469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945253C0-B16F-448C-8B15-C247BAB251E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161A47DC-ABE7-4CF5-9066-4B0DE9D4FC0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14B07F46-E3E7-4B4F-9ECC-068EA6898E0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B8072AE7-2851-48F2-9143-87362A7A570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63F35E63-5B11-43BD-842B-8DBE7AD4093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8B80A05D-0132-4CA6-AC4C-6AEEA92B4598}"/>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FCE86055-2A8B-4FA8-A018-2CECA378A90F}"/>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C85B34C9-EABE-4FE3-A329-69AABDC524BC}"/>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526DA86C-679E-40FB-B8B1-3BAB896BBA8A}"/>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86C86CE6-0BC9-48EA-B8E3-47D83B1855E8}"/>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DF7EEFB3-9155-4050-971D-6FB80107BC9A}"/>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6BC5F3A0-1C8D-4EFE-9E5C-7E9A1038D3C7}"/>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85BD8F24-45F6-42A0-A51E-39A253F590A1}"/>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2E8E751C-2E1C-42CC-91FD-40AA9CF3C3A8}"/>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5D763A7A-18A5-4A69-8B7C-4E6F5BBDE37F}"/>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4B5580CE-B398-4098-905F-EFC098FA1DB7}"/>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A9C112B-49E9-46CE-A226-0E3453E4CF8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72E0E33-AD69-4381-9B4A-A3E0781CC3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407D38E-CA99-4103-9122-B9A56006CA8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A895AE6-1D62-4893-84FE-B873DD3D71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6FDE269-5AC4-4B2C-B06B-8E34AE2222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546" name="楕円 545">
          <a:extLst>
            <a:ext uri="{FF2B5EF4-FFF2-40B4-BE49-F238E27FC236}">
              <a16:creationId xmlns:a16="http://schemas.microsoft.com/office/drawing/2014/main" id="{29881790-CF67-4DAF-A297-0A5A773B8FC5}"/>
            </a:ext>
          </a:extLst>
        </xdr:cNvPr>
        <xdr:cNvSpPr/>
      </xdr:nvSpPr>
      <xdr:spPr>
        <a:xfrm>
          <a:off x="162687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65150</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EE545353-D9E5-4201-988B-D37C9028A73E}"/>
            </a:ext>
          </a:extLst>
        </xdr:cNvPr>
        <xdr:cNvSpPr txBox="1"/>
      </xdr:nvSpPr>
      <xdr:spPr>
        <a:xfrm>
          <a:off x="16357600" y="1000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9616</xdr:rowOff>
    </xdr:from>
    <xdr:to>
      <xdr:col>81</xdr:col>
      <xdr:colOff>101600</xdr:colOff>
      <xdr:row>59</xdr:row>
      <xdr:rowOff>111216</xdr:rowOff>
    </xdr:to>
    <xdr:sp macro="" textlink="">
      <xdr:nvSpPr>
        <xdr:cNvPr id="548" name="楕円 547">
          <a:extLst>
            <a:ext uri="{FF2B5EF4-FFF2-40B4-BE49-F238E27FC236}">
              <a16:creationId xmlns:a16="http://schemas.microsoft.com/office/drawing/2014/main" id="{3E34BDDC-6EFB-49A2-AE7A-4A4EF036D21F}"/>
            </a:ext>
          </a:extLst>
        </xdr:cNvPr>
        <xdr:cNvSpPr/>
      </xdr:nvSpPr>
      <xdr:spPr>
        <a:xfrm>
          <a:off x="15430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60416</xdr:rowOff>
    </xdr:from>
    <xdr:to>
      <xdr:col>85</xdr:col>
      <xdr:colOff>127000</xdr:colOff>
      <xdr:row>59</xdr:row>
      <xdr:rowOff>93073</xdr:rowOff>
    </xdr:to>
    <xdr:cxnSp macro="">
      <xdr:nvCxnSpPr>
        <xdr:cNvPr id="549" name="直線コネクタ 548">
          <a:extLst>
            <a:ext uri="{FF2B5EF4-FFF2-40B4-BE49-F238E27FC236}">
              <a16:creationId xmlns:a16="http://schemas.microsoft.com/office/drawing/2014/main" id="{8F7939BA-72AB-406A-8491-4C62615F3611}"/>
            </a:ext>
          </a:extLst>
        </xdr:cNvPr>
        <xdr:cNvCxnSpPr/>
      </xdr:nvCxnSpPr>
      <xdr:spPr>
        <a:xfrm>
          <a:off x="15481300" y="101759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148409</xdr:rowOff>
    </xdr:from>
    <xdr:to>
      <xdr:col>76</xdr:col>
      <xdr:colOff>165100</xdr:colOff>
      <xdr:row>59</xdr:row>
      <xdr:rowOff>78559</xdr:rowOff>
    </xdr:to>
    <xdr:sp macro="" textlink="">
      <xdr:nvSpPr>
        <xdr:cNvPr id="550" name="楕円 549">
          <a:extLst>
            <a:ext uri="{FF2B5EF4-FFF2-40B4-BE49-F238E27FC236}">
              <a16:creationId xmlns:a16="http://schemas.microsoft.com/office/drawing/2014/main" id="{98226BA0-C606-4DD1-888E-7121D48D2828}"/>
            </a:ext>
          </a:extLst>
        </xdr:cNvPr>
        <xdr:cNvSpPr/>
      </xdr:nvSpPr>
      <xdr:spPr>
        <a:xfrm>
          <a:off x="14541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27759</xdr:rowOff>
    </xdr:from>
    <xdr:to>
      <xdr:col>81</xdr:col>
      <xdr:colOff>50800</xdr:colOff>
      <xdr:row>59</xdr:row>
      <xdr:rowOff>60416</xdr:rowOff>
    </xdr:to>
    <xdr:cxnSp macro="">
      <xdr:nvCxnSpPr>
        <xdr:cNvPr id="551" name="直線コネクタ 550">
          <a:extLst>
            <a:ext uri="{FF2B5EF4-FFF2-40B4-BE49-F238E27FC236}">
              <a16:creationId xmlns:a16="http://schemas.microsoft.com/office/drawing/2014/main" id="{96DE8F42-389E-43A1-B74A-293312FCFAD7}"/>
            </a:ext>
          </a:extLst>
        </xdr:cNvPr>
        <xdr:cNvCxnSpPr/>
      </xdr:nvCxnSpPr>
      <xdr:spPr>
        <a:xfrm>
          <a:off x="14592300" y="101433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92891</xdr:rowOff>
    </xdr:from>
    <xdr:to>
      <xdr:col>72</xdr:col>
      <xdr:colOff>38100</xdr:colOff>
      <xdr:row>61</xdr:row>
      <xdr:rowOff>23041</xdr:rowOff>
    </xdr:to>
    <xdr:sp macro="" textlink="">
      <xdr:nvSpPr>
        <xdr:cNvPr id="552" name="楕円 551">
          <a:extLst>
            <a:ext uri="{FF2B5EF4-FFF2-40B4-BE49-F238E27FC236}">
              <a16:creationId xmlns:a16="http://schemas.microsoft.com/office/drawing/2014/main" id="{BB99D73C-CEE7-4AF3-BA49-591F20ECFED5}"/>
            </a:ext>
          </a:extLst>
        </xdr:cNvPr>
        <xdr:cNvSpPr/>
      </xdr:nvSpPr>
      <xdr:spPr>
        <a:xfrm>
          <a:off x="13652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27759</xdr:rowOff>
    </xdr:from>
    <xdr:to>
      <xdr:col>76</xdr:col>
      <xdr:colOff>114300</xdr:colOff>
      <xdr:row>60</xdr:row>
      <xdr:rowOff>143691</xdr:rowOff>
    </xdr:to>
    <xdr:cxnSp macro="">
      <xdr:nvCxnSpPr>
        <xdr:cNvPr id="553" name="直線コネクタ 552">
          <a:extLst>
            <a:ext uri="{FF2B5EF4-FFF2-40B4-BE49-F238E27FC236}">
              <a16:creationId xmlns:a16="http://schemas.microsoft.com/office/drawing/2014/main" id="{3F0C28D9-F757-4347-A204-021D46624ADA}"/>
            </a:ext>
          </a:extLst>
        </xdr:cNvPr>
        <xdr:cNvCxnSpPr/>
      </xdr:nvCxnSpPr>
      <xdr:spPr>
        <a:xfrm flipV="1">
          <a:off x="13703300" y="10143309"/>
          <a:ext cx="889000" cy="28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54" name="楕円 553">
          <a:extLst>
            <a:ext uri="{FF2B5EF4-FFF2-40B4-BE49-F238E27FC236}">
              <a16:creationId xmlns:a16="http://schemas.microsoft.com/office/drawing/2014/main" id="{CA604485-33E2-4DEC-9B36-B5B05DF6652A}"/>
            </a:ext>
          </a:extLst>
        </xdr:cNvPr>
        <xdr:cNvSpPr/>
      </xdr:nvSpPr>
      <xdr:spPr>
        <a:xfrm>
          <a:off x="12763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143691</xdr:rowOff>
    </xdr:from>
    <xdr:to>
      <xdr:col>71</xdr:col>
      <xdr:colOff>177800</xdr:colOff>
      <xdr:row>61</xdr:row>
      <xdr:rowOff>31024</xdr:rowOff>
    </xdr:to>
    <xdr:cxnSp macro="">
      <xdr:nvCxnSpPr>
        <xdr:cNvPr id="555" name="直線コネクタ 554">
          <a:extLst>
            <a:ext uri="{FF2B5EF4-FFF2-40B4-BE49-F238E27FC236}">
              <a16:creationId xmlns:a16="http://schemas.microsoft.com/office/drawing/2014/main" id="{706D5463-8960-4E86-AB64-E3CB77DFDFEC}"/>
            </a:ext>
          </a:extLst>
        </xdr:cNvPr>
        <xdr:cNvCxnSpPr/>
      </xdr:nvCxnSpPr>
      <xdr:spPr>
        <a:xfrm flipV="1">
          <a:off x="12814300" y="1043069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96F6FE30-8E6F-4939-B7E3-C28B2A05F76C}"/>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D9B2AD86-F284-45F7-B29B-117194834031}"/>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58" name="n_3aveValue【学校施設】&#10;有形固定資産減価償却率">
          <a:extLst>
            <a:ext uri="{FF2B5EF4-FFF2-40B4-BE49-F238E27FC236}">
              <a16:creationId xmlns:a16="http://schemas.microsoft.com/office/drawing/2014/main" id="{CF842DA5-3EE1-4B4A-B9AD-A6203DB5D22F}"/>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59" name="n_4aveValue【学校施設】&#10;有形固定資産減価償却率">
          <a:extLst>
            <a:ext uri="{FF2B5EF4-FFF2-40B4-BE49-F238E27FC236}">
              <a16:creationId xmlns:a16="http://schemas.microsoft.com/office/drawing/2014/main" id="{2DD770E3-2D4E-4200-8433-248E06B21479}"/>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127743</xdr:rowOff>
    </xdr:from>
    <xdr:ext cx="405111" cy="259045"/>
    <xdr:sp macro="" textlink="">
      <xdr:nvSpPr>
        <xdr:cNvPr id="560" name="n_1mainValue【学校施設】&#10;有形固定資産減価償却率">
          <a:extLst>
            <a:ext uri="{FF2B5EF4-FFF2-40B4-BE49-F238E27FC236}">
              <a16:creationId xmlns:a16="http://schemas.microsoft.com/office/drawing/2014/main" id="{B59BFF07-510E-428C-A637-AB260A48BBC6}"/>
            </a:ext>
          </a:extLst>
        </xdr:cNvPr>
        <xdr:cNvSpPr txBox="1"/>
      </xdr:nvSpPr>
      <xdr:spPr>
        <a:xfrm>
          <a:off x="152660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95086</xdr:rowOff>
    </xdr:from>
    <xdr:ext cx="405111" cy="259045"/>
    <xdr:sp macro="" textlink="">
      <xdr:nvSpPr>
        <xdr:cNvPr id="561" name="n_2mainValue【学校施設】&#10;有形固定資産減価償却率">
          <a:extLst>
            <a:ext uri="{FF2B5EF4-FFF2-40B4-BE49-F238E27FC236}">
              <a16:creationId xmlns:a16="http://schemas.microsoft.com/office/drawing/2014/main" id="{72B8ED1C-5610-4B47-8509-A82689380E15}"/>
            </a:ext>
          </a:extLst>
        </xdr:cNvPr>
        <xdr:cNvSpPr txBox="1"/>
      </xdr:nvSpPr>
      <xdr:spPr>
        <a:xfrm>
          <a:off x="143897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14168</xdr:rowOff>
    </xdr:from>
    <xdr:ext cx="405111" cy="259045"/>
    <xdr:sp macro="" textlink="">
      <xdr:nvSpPr>
        <xdr:cNvPr id="562" name="n_3mainValue【学校施設】&#10;有形固定資産減価償却率">
          <a:extLst>
            <a:ext uri="{FF2B5EF4-FFF2-40B4-BE49-F238E27FC236}">
              <a16:creationId xmlns:a16="http://schemas.microsoft.com/office/drawing/2014/main" id="{557DEE0D-09F7-440A-8725-68BAD60BD32E}"/>
            </a:ext>
          </a:extLst>
        </xdr:cNvPr>
        <xdr:cNvSpPr txBox="1"/>
      </xdr:nvSpPr>
      <xdr:spPr>
        <a:xfrm>
          <a:off x="13500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63" name="n_4mainValue【学校施設】&#10;有形固定資産減価償却率">
          <a:extLst>
            <a:ext uri="{FF2B5EF4-FFF2-40B4-BE49-F238E27FC236}">
              <a16:creationId xmlns:a16="http://schemas.microsoft.com/office/drawing/2014/main" id="{2D9E4EE5-0579-4AFC-8967-2864FCA4FDC9}"/>
            </a:ext>
          </a:extLst>
        </xdr:cNvPr>
        <xdr:cNvSpPr txBox="1"/>
      </xdr:nvSpPr>
      <xdr:spPr>
        <a:xfrm>
          <a:off x="12611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57F6E56-F53F-48AE-A0CC-A72FF6C545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2F52DD8-3E54-4B80-824D-24162DA7D9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8BE65B63-96FE-4E1E-B198-3C6614ED994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A90E3D8C-AE34-4B8A-A8F1-F9814022813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33ED778C-F961-4FFD-88E2-5FF2575ADF2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6183EC4A-B419-4034-BA7B-764F5CB3CF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BCC38D5C-6DC6-4C62-AF4E-CF19E6321EE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7B69DD6A-EA27-4F47-BA67-7895FD0D00E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74B05D0C-7179-4909-AEBE-675E463AF22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E32EB3D8-27AB-4EBA-8ACE-10FD8931FAA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D100A503-16ED-4F6E-B2C6-FD3F3918BFC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B2930EE5-A7FC-4D7C-B7AB-A4E6B787861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7E397FC4-6481-483B-9B0D-DCA212F682C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72316475-9520-4E7A-9656-DB3133F4615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1A3BD996-0676-4557-8E02-EF4F071C3AE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E5B99C5E-5E44-49F3-8333-2574C743C91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39C7710F-7D95-44C5-BCC4-C86D59935E7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7D01402C-8641-4A2E-B2BA-A77E8252077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A866D596-62B4-4CBF-8062-DBFB99564AB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820763B9-BF6F-456D-96BD-E605B2DEA9E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7C90CA1A-922E-4311-8B21-985519FBB3E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CD1E96B0-D8E9-49D1-9024-A272C04E55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28D13F7A-3B3B-4543-AF22-92E5F47FA9F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62B95C4-5182-4237-8C96-11C9BB2DE47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FCAB1CAC-A480-41A7-AE85-F6E106B5DBBF}"/>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34E1D453-E7D9-4031-881D-0EE991845797}"/>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B6987FF1-6437-4AD2-970C-87FB6FF4E813}"/>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E83B06E2-5751-4F4A-A19E-E7EA3782CC37}"/>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A10A5415-858A-45F5-A477-F8AE81E944A5}"/>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93" name="【学校施設】&#10;一人当たり面積平均値テキスト">
          <a:extLst>
            <a:ext uri="{FF2B5EF4-FFF2-40B4-BE49-F238E27FC236}">
              <a16:creationId xmlns:a16="http://schemas.microsoft.com/office/drawing/2014/main" id="{B061634C-A487-425A-AEEC-BDFCA420B1A6}"/>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2E0487AC-82FC-4A42-88B8-C32F2F20A183}"/>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F2E09C26-2140-46D2-BBC8-46B1435FF65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8EBD40D6-C856-4237-802B-432029433388}"/>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8E991D74-DDD9-4888-9D71-0D26631B3C9A}"/>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1F9DF6AC-9D32-4751-A797-0AA75C24D94E}"/>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27E6E1B-F7CD-4C39-9FFA-0FD8575465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175BDCF-3539-4196-B177-B65A2141AC6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8D27F8A-9DB0-4A06-82DD-524E4A9F1E3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413E023-8A7F-4793-9F3F-2C084B41814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07142E1-1AAA-4F86-A098-87C2ED5D3F7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13970</xdr:rowOff>
    </xdr:from>
    <xdr:to>
      <xdr:col>116</xdr:col>
      <xdr:colOff>114300</xdr:colOff>
      <xdr:row>60</xdr:row>
      <xdr:rowOff>115570</xdr:rowOff>
    </xdr:to>
    <xdr:sp macro="" textlink="">
      <xdr:nvSpPr>
        <xdr:cNvPr id="604" name="楕円 603">
          <a:extLst>
            <a:ext uri="{FF2B5EF4-FFF2-40B4-BE49-F238E27FC236}">
              <a16:creationId xmlns:a16="http://schemas.microsoft.com/office/drawing/2014/main" id="{E19E2A2C-24D8-448D-A114-F728738730CB}"/>
            </a:ext>
          </a:extLst>
        </xdr:cNvPr>
        <xdr:cNvSpPr/>
      </xdr:nvSpPr>
      <xdr:spPr>
        <a:xfrm>
          <a:off x="22110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36847</xdr:rowOff>
    </xdr:from>
    <xdr:ext cx="469744" cy="259045"/>
    <xdr:sp macro="" textlink="">
      <xdr:nvSpPr>
        <xdr:cNvPr id="605" name="【学校施設】&#10;一人当たり面積該当値テキスト">
          <a:extLst>
            <a:ext uri="{FF2B5EF4-FFF2-40B4-BE49-F238E27FC236}">
              <a16:creationId xmlns:a16="http://schemas.microsoft.com/office/drawing/2014/main" id="{C98CFC23-8854-4D32-AA15-7E88160AE0DC}"/>
            </a:ext>
          </a:extLst>
        </xdr:cNvPr>
        <xdr:cNvSpPr txBox="1"/>
      </xdr:nvSpPr>
      <xdr:spPr>
        <a:xfrm>
          <a:off x="22199600"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5969</xdr:rowOff>
    </xdr:from>
    <xdr:to>
      <xdr:col>112</xdr:col>
      <xdr:colOff>38100</xdr:colOff>
      <xdr:row>60</xdr:row>
      <xdr:rowOff>107569</xdr:rowOff>
    </xdr:to>
    <xdr:sp macro="" textlink="">
      <xdr:nvSpPr>
        <xdr:cNvPr id="606" name="楕円 605">
          <a:extLst>
            <a:ext uri="{FF2B5EF4-FFF2-40B4-BE49-F238E27FC236}">
              <a16:creationId xmlns:a16="http://schemas.microsoft.com/office/drawing/2014/main" id="{09617514-5ED4-4759-AEBB-4B695659F463}"/>
            </a:ext>
          </a:extLst>
        </xdr:cNvPr>
        <xdr:cNvSpPr/>
      </xdr:nvSpPr>
      <xdr:spPr>
        <a:xfrm>
          <a:off x="212725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56769</xdr:rowOff>
    </xdr:from>
    <xdr:to>
      <xdr:col>116</xdr:col>
      <xdr:colOff>63500</xdr:colOff>
      <xdr:row>60</xdr:row>
      <xdr:rowOff>64770</xdr:rowOff>
    </xdr:to>
    <xdr:cxnSp macro="">
      <xdr:nvCxnSpPr>
        <xdr:cNvPr id="607" name="直線コネクタ 606">
          <a:extLst>
            <a:ext uri="{FF2B5EF4-FFF2-40B4-BE49-F238E27FC236}">
              <a16:creationId xmlns:a16="http://schemas.microsoft.com/office/drawing/2014/main" id="{E5C44C97-D0FB-4010-8B7A-83AEC80E2037}"/>
            </a:ext>
          </a:extLst>
        </xdr:cNvPr>
        <xdr:cNvCxnSpPr/>
      </xdr:nvCxnSpPr>
      <xdr:spPr>
        <a:xfrm>
          <a:off x="21323300" y="1034376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21971</xdr:rowOff>
    </xdr:from>
    <xdr:to>
      <xdr:col>107</xdr:col>
      <xdr:colOff>101600</xdr:colOff>
      <xdr:row>60</xdr:row>
      <xdr:rowOff>123571</xdr:rowOff>
    </xdr:to>
    <xdr:sp macro="" textlink="">
      <xdr:nvSpPr>
        <xdr:cNvPr id="608" name="楕円 607">
          <a:extLst>
            <a:ext uri="{FF2B5EF4-FFF2-40B4-BE49-F238E27FC236}">
              <a16:creationId xmlns:a16="http://schemas.microsoft.com/office/drawing/2014/main" id="{0D66300F-9B37-424A-ACB7-52F431F4C862}"/>
            </a:ext>
          </a:extLst>
        </xdr:cNvPr>
        <xdr:cNvSpPr/>
      </xdr:nvSpPr>
      <xdr:spPr>
        <a:xfrm>
          <a:off x="20383500" y="1030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56769</xdr:rowOff>
    </xdr:from>
    <xdr:to>
      <xdr:col>111</xdr:col>
      <xdr:colOff>177800</xdr:colOff>
      <xdr:row>60</xdr:row>
      <xdr:rowOff>72771</xdr:rowOff>
    </xdr:to>
    <xdr:cxnSp macro="">
      <xdr:nvCxnSpPr>
        <xdr:cNvPr id="609" name="直線コネクタ 608">
          <a:extLst>
            <a:ext uri="{FF2B5EF4-FFF2-40B4-BE49-F238E27FC236}">
              <a16:creationId xmlns:a16="http://schemas.microsoft.com/office/drawing/2014/main" id="{5EFBD9B9-7012-4D0D-AACB-6BC73AF1C608}"/>
            </a:ext>
          </a:extLst>
        </xdr:cNvPr>
        <xdr:cNvCxnSpPr/>
      </xdr:nvCxnSpPr>
      <xdr:spPr>
        <a:xfrm flipV="1">
          <a:off x="20434300" y="10343769"/>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87884</xdr:rowOff>
    </xdr:from>
    <xdr:to>
      <xdr:col>102</xdr:col>
      <xdr:colOff>165100</xdr:colOff>
      <xdr:row>61</xdr:row>
      <xdr:rowOff>18034</xdr:rowOff>
    </xdr:to>
    <xdr:sp macro="" textlink="">
      <xdr:nvSpPr>
        <xdr:cNvPr id="610" name="楕円 609">
          <a:extLst>
            <a:ext uri="{FF2B5EF4-FFF2-40B4-BE49-F238E27FC236}">
              <a16:creationId xmlns:a16="http://schemas.microsoft.com/office/drawing/2014/main" id="{17341805-8BFA-4194-A14D-E911446CAE19}"/>
            </a:ext>
          </a:extLst>
        </xdr:cNvPr>
        <xdr:cNvSpPr/>
      </xdr:nvSpPr>
      <xdr:spPr>
        <a:xfrm>
          <a:off x="19494500" y="1037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72771</xdr:rowOff>
    </xdr:from>
    <xdr:to>
      <xdr:col>107</xdr:col>
      <xdr:colOff>50800</xdr:colOff>
      <xdr:row>60</xdr:row>
      <xdr:rowOff>138684</xdr:rowOff>
    </xdr:to>
    <xdr:cxnSp macro="">
      <xdr:nvCxnSpPr>
        <xdr:cNvPr id="611" name="直線コネクタ 610">
          <a:extLst>
            <a:ext uri="{FF2B5EF4-FFF2-40B4-BE49-F238E27FC236}">
              <a16:creationId xmlns:a16="http://schemas.microsoft.com/office/drawing/2014/main" id="{D97982E9-EC5D-42E5-9334-52776224F61F}"/>
            </a:ext>
          </a:extLst>
        </xdr:cNvPr>
        <xdr:cNvCxnSpPr/>
      </xdr:nvCxnSpPr>
      <xdr:spPr>
        <a:xfrm flipV="1">
          <a:off x="19545300" y="10359771"/>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108077</xdr:rowOff>
    </xdr:from>
    <xdr:to>
      <xdr:col>98</xdr:col>
      <xdr:colOff>38100</xdr:colOff>
      <xdr:row>61</xdr:row>
      <xdr:rowOff>38227</xdr:rowOff>
    </xdr:to>
    <xdr:sp macro="" textlink="">
      <xdr:nvSpPr>
        <xdr:cNvPr id="612" name="楕円 611">
          <a:extLst>
            <a:ext uri="{FF2B5EF4-FFF2-40B4-BE49-F238E27FC236}">
              <a16:creationId xmlns:a16="http://schemas.microsoft.com/office/drawing/2014/main" id="{F7F6F76C-B9A2-42E4-A2F0-F78E61E8D8D3}"/>
            </a:ext>
          </a:extLst>
        </xdr:cNvPr>
        <xdr:cNvSpPr/>
      </xdr:nvSpPr>
      <xdr:spPr>
        <a:xfrm>
          <a:off x="18605500" y="1039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138684</xdr:rowOff>
    </xdr:from>
    <xdr:to>
      <xdr:col>102</xdr:col>
      <xdr:colOff>114300</xdr:colOff>
      <xdr:row>60</xdr:row>
      <xdr:rowOff>158877</xdr:rowOff>
    </xdr:to>
    <xdr:cxnSp macro="">
      <xdr:nvCxnSpPr>
        <xdr:cNvPr id="613" name="直線コネクタ 612">
          <a:extLst>
            <a:ext uri="{FF2B5EF4-FFF2-40B4-BE49-F238E27FC236}">
              <a16:creationId xmlns:a16="http://schemas.microsoft.com/office/drawing/2014/main" id="{7085E3D8-B6A0-4625-907B-E77DBCB715BD}"/>
            </a:ext>
          </a:extLst>
        </xdr:cNvPr>
        <xdr:cNvCxnSpPr/>
      </xdr:nvCxnSpPr>
      <xdr:spPr>
        <a:xfrm flipV="1">
          <a:off x="18656300" y="10425684"/>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44594</xdr:rowOff>
    </xdr:from>
    <xdr:ext cx="469744" cy="259045"/>
    <xdr:sp macro="" textlink="">
      <xdr:nvSpPr>
        <xdr:cNvPr id="614" name="n_1aveValue【学校施設】&#10;一人当たり面積">
          <a:extLst>
            <a:ext uri="{FF2B5EF4-FFF2-40B4-BE49-F238E27FC236}">
              <a16:creationId xmlns:a16="http://schemas.microsoft.com/office/drawing/2014/main" id="{B620642E-35C3-4A31-8865-E0B6BE835CA7}"/>
            </a:ext>
          </a:extLst>
        </xdr:cNvPr>
        <xdr:cNvSpPr txBox="1"/>
      </xdr:nvSpPr>
      <xdr:spPr>
        <a:xfrm>
          <a:off x="21075727" y="1067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65549</xdr:rowOff>
    </xdr:from>
    <xdr:ext cx="469744" cy="259045"/>
    <xdr:sp macro="" textlink="">
      <xdr:nvSpPr>
        <xdr:cNvPr id="615" name="n_2aveValue【学校施設】&#10;一人当たり面積">
          <a:extLst>
            <a:ext uri="{FF2B5EF4-FFF2-40B4-BE49-F238E27FC236}">
              <a16:creationId xmlns:a16="http://schemas.microsoft.com/office/drawing/2014/main" id="{7CF0D72C-9228-46AF-8F8A-6CFD09941D83}"/>
            </a:ext>
          </a:extLst>
        </xdr:cNvPr>
        <xdr:cNvSpPr txBox="1"/>
      </xdr:nvSpPr>
      <xdr:spPr>
        <a:xfrm>
          <a:off x="20199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AA815875-759E-4966-BADC-ABA65936F139}"/>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C459119B-96F9-4120-B1A9-2CC4FDC5FE39}"/>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124096</xdr:rowOff>
    </xdr:from>
    <xdr:ext cx="469744" cy="259045"/>
    <xdr:sp macro="" textlink="">
      <xdr:nvSpPr>
        <xdr:cNvPr id="618" name="n_1mainValue【学校施設】&#10;一人当たり面積">
          <a:extLst>
            <a:ext uri="{FF2B5EF4-FFF2-40B4-BE49-F238E27FC236}">
              <a16:creationId xmlns:a16="http://schemas.microsoft.com/office/drawing/2014/main" id="{6EA771E6-E89B-4879-B522-E54BC6515049}"/>
            </a:ext>
          </a:extLst>
        </xdr:cNvPr>
        <xdr:cNvSpPr txBox="1"/>
      </xdr:nvSpPr>
      <xdr:spPr>
        <a:xfrm>
          <a:off x="21075727" y="1006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140098</xdr:rowOff>
    </xdr:from>
    <xdr:ext cx="469744" cy="259045"/>
    <xdr:sp macro="" textlink="">
      <xdr:nvSpPr>
        <xdr:cNvPr id="619" name="n_2mainValue【学校施設】&#10;一人当たり面積">
          <a:extLst>
            <a:ext uri="{FF2B5EF4-FFF2-40B4-BE49-F238E27FC236}">
              <a16:creationId xmlns:a16="http://schemas.microsoft.com/office/drawing/2014/main" id="{8D4D07D7-BDC3-4D4A-AE35-2B9166B57649}"/>
            </a:ext>
          </a:extLst>
        </xdr:cNvPr>
        <xdr:cNvSpPr txBox="1"/>
      </xdr:nvSpPr>
      <xdr:spPr>
        <a:xfrm>
          <a:off x="20199427" y="1008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34561</xdr:rowOff>
    </xdr:from>
    <xdr:ext cx="469744" cy="259045"/>
    <xdr:sp macro="" textlink="">
      <xdr:nvSpPr>
        <xdr:cNvPr id="620" name="n_3mainValue【学校施設】&#10;一人当たり面積">
          <a:extLst>
            <a:ext uri="{FF2B5EF4-FFF2-40B4-BE49-F238E27FC236}">
              <a16:creationId xmlns:a16="http://schemas.microsoft.com/office/drawing/2014/main" id="{9C892393-B767-4400-A04B-AAD55B7B2D20}"/>
            </a:ext>
          </a:extLst>
        </xdr:cNvPr>
        <xdr:cNvSpPr txBox="1"/>
      </xdr:nvSpPr>
      <xdr:spPr>
        <a:xfrm>
          <a:off x="19310427" y="1015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54754</xdr:rowOff>
    </xdr:from>
    <xdr:ext cx="469744" cy="259045"/>
    <xdr:sp macro="" textlink="">
      <xdr:nvSpPr>
        <xdr:cNvPr id="621" name="n_4mainValue【学校施設】&#10;一人当たり面積">
          <a:extLst>
            <a:ext uri="{FF2B5EF4-FFF2-40B4-BE49-F238E27FC236}">
              <a16:creationId xmlns:a16="http://schemas.microsoft.com/office/drawing/2014/main" id="{CA420C44-624E-4486-9A7A-CA9A8ABEC33B}"/>
            </a:ext>
          </a:extLst>
        </xdr:cNvPr>
        <xdr:cNvSpPr txBox="1"/>
      </xdr:nvSpPr>
      <xdr:spPr>
        <a:xfrm>
          <a:off x="18421427" y="101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B3B7D777-6876-4013-B4D7-8721D85F770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E67F1D91-48B3-431D-B6C1-C4F54377045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8B1AA86C-AE35-4265-8E30-E4AC48F5D0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772A2A5-90C4-437A-89C7-FFE276AAADC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930BDFA5-8360-40B1-9D5B-81FC172A609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A12BA211-F071-4167-9F97-4CBDF311E43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B4157D5A-2DF3-4FB4-AF48-54DA59B9CA7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8B5E8B6-F41F-4868-8CE4-8A05FB86D79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5541359C-FEEF-4F43-B465-E76386C24C7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331CB79-7127-4E93-91B0-568F827F149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AB496820-62B3-4A2C-AA7F-15C4D86FFF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7F333350-71E5-4382-A320-500A55405189}"/>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529751E2-8A10-4226-A7C7-36BD95879D1B}"/>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EF8B21A8-EDC1-4526-8DEA-79041AED953B}"/>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94E1B67B-77B8-4CD9-855F-9252D3F197B9}"/>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BDAFD152-4279-4073-A18D-7679BC7EC7CE}"/>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25EBB694-9E06-476B-B2FD-58483F29379F}"/>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3D883AB8-3329-4A6D-BD03-C3F015BADAF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737834A4-C028-4DA6-9F03-2848AAD0A644}"/>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C85BA5BA-BCD1-477A-8E0F-C16B8A1724C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8809BD1F-0B75-4F86-8563-4C2876B2F957}"/>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231087A0-FD26-4A75-87A3-D567BF8D012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5278DC7B-67A7-44AD-84C0-36097D8CA7F1}"/>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619BACB9-9B6E-4CA4-B948-3C0B6C0E75C4}"/>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3EA851B9-C445-4B73-A5E4-C01619003BBA}"/>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E06B425F-9555-475E-81DC-68D3B721665B}"/>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99C99C84-0BBA-46BA-A6A1-FF8F4AED58C1}"/>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9869D967-0E56-4C63-A8CD-A50C0E46D1E3}"/>
            </a:ext>
          </a:extLst>
        </xdr:cNvPr>
        <xdr:cNvSpPr txBox="1"/>
      </xdr:nvSpPr>
      <xdr:spPr>
        <a:xfrm>
          <a:off x="16357600" y="14038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EE036007-8A4E-4523-AD36-123D2AB515A4}"/>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11D072D2-7004-4F50-8BC4-A2D3B607DC3D}"/>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3D1A03B0-5500-4B56-94B6-A260B42CB41D}"/>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F296BC9A-9D35-4C7C-9AEB-A85D35D4A641}"/>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B6906DC2-7588-4B37-BDC8-081BC9BFAD38}"/>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1920769-8ADE-41FD-ACC6-C382906845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4571D45-50D2-4B94-B941-3DAE89D31D0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25A502C-EA37-45A6-BFD4-EF4CA8DCD00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55DECD7-0F47-43A4-BB7A-CF84FE6FB7F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C447706-7245-476F-A108-D8A2EDB6C5F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85598</xdr:rowOff>
    </xdr:from>
    <xdr:to>
      <xdr:col>85</xdr:col>
      <xdr:colOff>177800</xdr:colOff>
      <xdr:row>79</xdr:row>
      <xdr:rowOff>15748</xdr:rowOff>
    </xdr:to>
    <xdr:sp macro="" textlink="">
      <xdr:nvSpPr>
        <xdr:cNvPr id="660" name="楕円 659">
          <a:extLst>
            <a:ext uri="{FF2B5EF4-FFF2-40B4-BE49-F238E27FC236}">
              <a16:creationId xmlns:a16="http://schemas.microsoft.com/office/drawing/2014/main" id="{D5F1AF98-D873-4CE9-97E6-007FEFDFB748}"/>
            </a:ext>
          </a:extLst>
        </xdr:cNvPr>
        <xdr:cNvSpPr/>
      </xdr:nvSpPr>
      <xdr:spPr>
        <a:xfrm>
          <a:off x="16268700" y="1345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38625</xdr:rowOff>
    </xdr:from>
    <xdr:ext cx="405111" cy="259045"/>
    <xdr:sp macro="" textlink="">
      <xdr:nvSpPr>
        <xdr:cNvPr id="661" name="【児童館】&#10;有形固定資産減価償却率該当値テキスト">
          <a:extLst>
            <a:ext uri="{FF2B5EF4-FFF2-40B4-BE49-F238E27FC236}">
              <a16:creationId xmlns:a16="http://schemas.microsoft.com/office/drawing/2014/main" id="{2E06DA9A-F4E2-42DE-803B-85B1A73D86DC}"/>
            </a:ext>
          </a:extLst>
        </xdr:cNvPr>
        <xdr:cNvSpPr txBox="1"/>
      </xdr:nvSpPr>
      <xdr:spPr>
        <a:xfrm>
          <a:off x="16357600" y="1341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74168</xdr:rowOff>
    </xdr:from>
    <xdr:to>
      <xdr:col>81</xdr:col>
      <xdr:colOff>101600</xdr:colOff>
      <xdr:row>80</xdr:row>
      <xdr:rowOff>4318</xdr:rowOff>
    </xdr:to>
    <xdr:sp macro="" textlink="">
      <xdr:nvSpPr>
        <xdr:cNvPr id="662" name="楕円 661">
          <a:extLst>
            <a:ext uri="{FF2B5EF4-FFF2-40B4-BE49-F238E27FC236}">
              <a16:creationId xmlns:a16="http://schemas.microsoft.com/office/drawing/2014/main" id="{4212AC9C-CC8D-4F08-90BD-9F3C47ECD456}"/>
            </a:ext>
          </a:extLst>
        </xdr:cNvPr>
        <xdr:cNvSpPr/>
      </xdr:nvSpPr>
      <xdr:spPr>
        <a:xfrm>
          <a:off x="15430500" y="1361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136398</xdr:rowOff>
    </xdr:from>
    <xdr:to>
      <xdr:col>85</xdr:col>
      <xdr:colOff>127000</xdr:colOff>
      <xdr:row>79</xdr:row>
      <xdr:rowOff>124968</xdr:rowOff>
    </xdr:to>
    <xdr:cxnSp macro="">
      <xdr:nvCxnSpPr>
        <xdr:cNvPr id="663" name="直線コネクタ 662">
          <a:extLst>
            <a:ext uri="{FF2B5EF4-FFF2-40B4-BE49-F238E27FC236}">
              <a16:creationId xmlns:a16="http://schemas.microsoft.com/office/drawing/2014/main" id="{1983D25B-973E-48D0-8B37-381BC0E059EE}"/>
            </a:ext>
          </a:extLst>
        </xdr:cNvPr>
        <xdr:cNvCxnSpPr/>
      </xdr:nvCxnSpPr>
      <xdr:spPr>
        <a:xfrm flipV="1">
          <a:off x="15481300" y="13509498"/>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113030</xdr:rowOff>
    </xdr:from>
    <xdr:to>
      <xdr:col>72</xdr:col>
      <xdr:colOff>38100</xdr:colOff>
      <xdr:row>79</xdr:row>
      <xdr:rowOff>43180</xdr:rowOff>
    </xdr:to>
    <xdr:sp macro="" textlink="">
      <xdr:nvSpPr>
        <xdr:cNvPr id="664" name="楕円 663">
          <a:extLst>
            <a:ext uri="{FF2B5EF4-FFF2-40B4-BE49-F238E27FC236}">
              <a16:creationId xmlns:a16="http://schemas.microsoft.com/office/drawing/2014/main" id="{D57D3465-276C-4EB5-8C63-AC8B5068B532}"/>
            </a:ext>
          </a:extLst>
        </xdr:cNvPr>
        <xdr:cNvSpPr/>
      </xdr:nvSpPr>
      <xdr:spPr>
        <a:xfrm>
          <a:off x="13652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156463</xdr:rowOff>
    </xdr:from>
    <xdr:to>
      <xdr:col>67</xdr:col>
      <xdr:colOff>101600</xdr:colOff>
      <xdr:row>81</xdr:row>
      <xdr:rowOff>86613</xdr:rowOff>
    </xdr:to>
    <xdr:sp macro="" textlink="">
      <xdr:nvSpPr>
        <xdr:cNvPr id="665" name="楕円 664">
          <a:extLst>
            <a:ext uri="{FF2B5EF4-FFF2-40B4-BE49-F238E27FC236}">
              <a16:creationId xmlns:a16="http://schemas.microsoft.com/office/drawing/2014/main" id="{22D5BADD-2903-4D7E-851B-7BF7FB0C32AB}"/>
            </a:ext>
          </a:extLst>
        </xdr:cNvPr>
        <xdr:cNvSpPr/>
      </xdr:nvSpPr>
      <xdr:spPr>
        <a:xfrm>
          <a:off x="127635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163830</xdr:rowOff>
    </xdr:from>
    <xdr:to>
      <xdr:col>71</xdr:col>
      <xdr:colOff>177800</xdr:colOff>
      <xdr:row>81</xdr:row>
      <xdr:rowOff>35813</xdr:rowOff>
    </xdr:to>
    <xdr:cxnSp macro="">
      <xdr:nvCxnSpPr>
        <xdr:cNvPr id="666" name="直線コネクタ 665">
          <a:extLst>
            <a:ext uri="{FF2B5EF4-FFF2-40B4-BE49-F238E27FC236}">
              <a16:creationId xmlns:a16="http://schemas.microsoft.com/office/drawing/2014/main" id="{AB1FA249-B2F4-4774-A76E-80A60110754E}"/>
            </a:ext>
          </a:extLst>
        </xdr:cNvPr>
        <xdr:cNvCxnSpPr/>
      </xdr:nvCxnSpPr>
      <xdr:spPr>
        <a:xfrm flipV="1">
          <a:off x="12814300" y="13536930"/>
          <a:ext cx="889000" cy="38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64025</xdr:rowOff>
    </xdr:from>
    <xdr:ext cx="405111" cy="259045"/>
    <xdr:sp macro="" textlink="">
      <xdr:nvSpPr>
        <xdr:cNvPr id="667" name="n_1aveValue【児童館】&#10;有形固定資産減価償却率">
          <a:extLst>
            <a:ext uri="{FF2B5EF4-FFF2-40B4-BE49-F238E27FC236}">
              <a16:creationId xmlns:a16="http://schemas.microsoft.com/office/drawing/2014/main" id="{13C311AF-D9FD-4CD1-983E-73A4F525B5E9}"/>
            </a:ext>
          </a:extLst>
        </xdr:cNvPr>
        <xdr:cNvSpPr txBox="1"/>
      </xdr:nvSpPr>
      <xdr:spPr>
        <a:xfrm>
          <a:off x="15266044" y="1412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68" name="n_2aveValue【児童館】&#10;有形固定資産減価償却率">
          <a:extLst>
            <a:ext uri="{FF2B5EF4-FFF2-40B4-BE49-F238E27FC236}">
              <a16:creationId xmlns:a16="http://schemas.microsoft.com/office/drawing/2014/main" id="{A8CE6836-90CA-4D4B-BC82-78FD1A1C2243}"/>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150892</xdr:rowOff>
    </xdr:from>
    <xdr:ext cx="405111" cy="259045"/>
    <xdr:sp macro="" textlink="">
      <xdr:nvSpPr>
        <xdr:cNvPr id="669" name="n_3aveValue【児童館】&#10;有形固定資産減価償却率">
          <a:extLst>
            <a:ext uri="{FF2B5EF4-FFF2-40B4-BE49-F238E27FC236}">
              <a16:creationId xmlns:a16="http://schemas.microsoft.com/office/drawing/2014/main" id="{42D88276-983A-4906-A172-0DC58BBCC8C3}"/>
            </a:ext>
          </a:extLst>
        </xdr:cNvPr>
        <xdr:cNvSpPr txBox="1"/>
      </xdr:nvSpPr>
      <xdr:spPr>
        <a:xfrm>
          <a:off x="135007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139464</xdr:rowOff>
    </xdr:from>
    <xdr:ext cx="405111" cy="259045"/>
    <xdr:sp macro="" textlink="">
      <xdr:nvSpPr>
        <xdr:cNvPr id="670" name="n_4aveValue【児童館】&#10;有形固定資産減価償却率">
          <a:extLst>
            <a:ext uri="{FF2B5EF4-FFF2-40B4-BE49-F238E27FC236}">
              <a16:creationId xmlns:a16="http://schemas.microsoft.com/office/drawing/2014/main" id="{40F3F7FF-8E6C-4368-A317-B579EDFA6A3F}"/>
            </a:ext>
          </a:extLst>
        </xdr:cNvPr>
        <xdr:cNvSpPr txBox="1"/>
      </xdr:nvSpPr>
      <xdr:spPr>
        <a:xfrm>
          <a:off x="12611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20845</xdr:rowOff>
    </xdr:from>
    <xdr:ext cx="405111" cy="259045"/>
    <xdr:sp macro="" textlink="">
      <xdr:nvSpPr>
        <xdr:cNvPr id="671" name="n_1mainValue【児童館】&#10;有形固定資産減価償却率">
          <a:extLst>
            <a:ext uri="{FF2B5EF4-FFF2-40B4-BE49-F238E27FC236}">
              <a16:creationId xmlns:a16="http://schemas.microsoft.com/office/drawing/2014/main" id="{A295DE25-1968-4098-A033-44F45A3CDC38}"/>
            </a:ext>
          </a:extLst>
        </xdr:cNvPr>
        <xdr:cNvSpPr txBox="1"/>
      </xdr:nvSpPr>
      <xdr:spPr>
        <a:xfrm>
          <a:off x="15266044" y="1339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59707</xdr:rowOff>
    </xdr:from>
    <xdr:ext cx="405111" cy="259045"/>
    <xdr:sp macro="" textlink="">
      <xdr:nvSpPr>
        <xdr:cNvPr id="672" name="n_3mainValue【児童館】&#10;有形固定資産減価償却率">
          <a:extLst>
            <a:ext uri="{FF2B5EF4-FFF2-40B4-BE49-F238E27FC236}">
              <a16:creationId xmlns:a16="http://schemas.microsoft.com/office/drawing/2014/main" id="{AE0B3925-955C-449B-B35F-42EAB6BEBF5D}"/>
            </a:ext>
          </a:extLst>
        </xdr:cNvPr>
        <xdr:cNvSpPr txBox="1"/>
      </xdr:nvSpPr>
      <xdr:spPr>
        <a:xfrm>
          <a:off x="13500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103140</xdr:rowOff>
    </xdr:from>
    <xdr:ext cx="405111" cy="259045"/>
    <xdr:sp macro="" textlink="">
      <xdr:nvSpPr>
        <xdr:cNvPr id="673" name="n_4mainValue【児童館】&#10;有形固定資産減価償却率">
          <a:extLst>
            <a:ext uri="{FF2B5EF4-FFF2-40B4-BE49-F238E27FC236}">
              <a16:creationId xmlns:a16="http://schemas.microsoft.com/office/drawing/2014/main" id="{B794B4AC-4BBC-4EA6-A8A4-7FC1F82FA382}"/>
            </a:ext>
          </a:extLst>
        </xdr:cNvPr>
        <xdr:cNvSpPr txBox="1"/>
      </xdr:nvSpPr>
      <xdr:spPr>
        <a:xfrm>
          <a:off x="12611744" y="136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2F5AFCEA-A8C1-4D99-9B11-BB6D25F326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2CA5AB49-FA4C-4AF8-805C-86453D5EFF3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1384D2F6-49C7-4867-8652-BF597E3E1C7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15A2746B-F370-4B3C-B620-AED658D27B6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FEE72577-92DA-414C-8737-66640B79E66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B01549FC-5CEB-4B7F-BD5F-50DAFB7B736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21B45AA4-F03F-4B43-AEF1-D655D5A61D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A0A1DF30-1484-4771-BFE7-894FD4C6CD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7851BB5B-F47C-4DA1-826C-7B603814497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FC926470-AA75-4685-91B4-C203B04BA3C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57C8F1A0-0992-4EF3-8C2C-D65556062E8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07C3781E-F436-4F7D-8786-30CB8BD5985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6A663511-C6BD-4FDD-9813-753AF90C110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1CB532BF-B823-4FB3-96A5-125B7158265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36EB2146-29BB-4B8C-8DD8-5900EF38FDE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59C0CD52-41DC-4975-B339-F1F07307935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90060188-785A-4498-83BE-EF22B3194AE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9706D1A-E315-42EB-ADB2-4CA0359E8EA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6C02BED3-2E8A-40E5-8D24-38917C327C8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E0A817E6-B2B4-47D3-9543-0E2E49B5C75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8F75EE94-A35E-42A5-800F-4A45C27A549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6C8135B2-85E6-4173-96A6-FBC4D0B29FA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35534EAE-68AE-455A-97D3-BAE1BFC863A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697" name="直線コネクタ 696">
          <a:extLst>
            <a:ext uri="{FF2B5EF4-FFF2-40B4-BE49-F238E27FC236}">
              <a16:creationId xmlns:a16="http://schemas.microsoft.com/office/drawing/2014/main" id="{5CB5B6AE-C82D-43FF-8859-3386F3CB3F2B}"/>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698" name="【児童館】&#10;一人当たり面積最小値テキスト">
          <a:extLst>
            <a:ext uri="{FF2B5EF4-FFF2-40B4-BE49-F238E27FC236}">
              <a16:creationId xmlns:a16="http://schemas.microsoft.com/office/drawing/2014/main" id="{BD74757D-0BB6-4C23-86DD-8EBC2954420E}"/>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699" name="直線コネクタ 698">
          <a:extLst>
            <a:ext uri="{FF2B5EF4-FFF2-40B4-BE49-F238E27FC236}">
              <a16:creationId xmlns:a16="http://schemas.microsoft.com/office/drawing/2014/main" id="{CEA94045-AF97-457F-860C-AFF24659D1EF}"/>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0" name="【児童館】&#10;一人当たり面積最大値テキスト">
          <a:extLst>
            <a:ext uri="{FF2B5EF4-FFF2-40B4-BE49-F238E27FC236}">
              <a16:creationId xmlns:a16="http://schemas.microsoft.com/office/drawing/2014/main" id="{27F8F6EE-6A4B-4BE7-9EA1-B1B190F655D8}"/>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1" name="直線コネクタ 700">
          <a:extLst>
            <a:ext uri="{FF2B5EF4-FFF2-40B4-BE49-F238E27FC236}">
              <a16:creationId xmlns:a16="http://schemas.microsoft.com/office/drawing/2014/main" id="{E7B3452D-74A2-48C6-B023-1A035211D60B}"/>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2" name="【児童館】&#10;一人当たり面積平均値テキスト">
          <a:extLst>
            <a:ext uri="{FF2B5EF4-FFF2-40B4-BE49-F238E27FC236}">
              <a16:creationId xmlns:a16="http://schemas.microsoft.com/office/drawing/2014/main" id="{DF7326AC-6D00-4CFC-8A60-1A9CECB6278B}"/>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3" name="フローチャート: 判断 702">
          <a:extLst>
            <a:ext uri="{FF2B5EF4-FFF2-40B4-BE49-F238E27FC236}">
              <a16:creationId xmlns:a16="http://schemas.microsoft.com/office/drawing/2014/main" id="{9A1513C1-85EB-49E4-9183-890B84047AC4}"/>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4" name="フローチャート: 判断 703">
          <a:extLst>
            <a:ext uri="{FF2B5EF4-FFF2-40B4-BE49-F238E27FC236}">
              <a16:creationId xmlns:a16="http://schemas.microsoft.com/office/drawing/2014/main" id="{7629F1F8-A8F4-408B-A5AB-9B6EBD915EF1}"/>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5" name="フローチャート: 判断 704">
          <a:extLst>
            <a:ext uri="{FF2B5EF4-FFF2-40B4-BE49-F238E27FC236}">
              <a16:creationId xmlns:a16="http://schemas.microsoft.com/office/drawing/2014/main" id="{D782B8EB-AA5F-4B71-9DFC-E8176392AFDC}"/>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06" name="フローチャート: 判断 705">
          <a:extLst>
            <a:ext uri="{FF2B5EF4-FFF2-40B4-BE49-F238E27FC236}">
              <a16:creationId xmlns:a16="http://schemas.microsoft.com/office/drawing/2014/main" id="{E85D39CD-27D4-48EF-9FB8-B6BB4887B0A7}"/>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07" name="フローチャート: 判断 706">
          <a:extLst>
            <a:ext uri="{FF2B5EF4-FFF2-40B4-BE49-F238E27FC236}">
              <a16:creationId xmlns:a16="http://schemas.microsoft.com/office/drawing/2014/main" id="{9B7BB989-D619-464C-A2C5-9F97646F198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9064BE6-0A97-4EB1-B083-3A0AF3C5EE0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71CBBAA6-3C3B-49F8-805E-011A4A9FE91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42513A4-F2B0-4F01-9C9B-3C1FBACED1D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92B2E27-DA89-4E15-AA21-F06F7C62CA2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8CE0595-1CAE-43E7-9BC0-1EAF76445A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151130</xdr:rowOff>
    </xdr:from>
    <xdr:to>
      <xdr:col>116</xdr:col>
      <xdr:colOff>114300</xdr:colOff>
      <xdr:row>84</xdr:row>
      <xdr:rowOff>81280</xdr:rowOff>
    </xdr:to>
    <xdr:sp macro="" textlink="">
      <xdr:nvSpPr>
        <xdr:cNvPr id="713" name="楕円 712">
          <a:extLst>
            <a:ext uri="{FF2B5EF4-FFF2-40B4-BE49-F238E27FC236}">
              <a16:creationId xmlns:a16="http://schemas.microsoft.com/office/drawing/2014/main" id="{BEEEEC9F-64C2-4DAE-8D97-9E8C0624F14E}"/>
            </a:ext>
          </a:extLst>
        </xdr:cNvPr>
        <xdr:cNvSpPr/>
      </xdr:nvSpPr>
      <xdr:spPr>
        <a:xfrm>
          <a:off x="221107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2557</xdr:rowOff>
    </xdr:from>
    <xdr:ext cx="469744" cy="259045"/>
    <xdr:sp macro="" textlink="">
      <xdr:nvSpPr>
        <xdr:cNvPr id="714" name="【児童館】&#10;一人当たり面積該当値テキスト">
          <a:extLst>
            <a:ext uri="{FF2B5EF4-FFF2-40B4-BE49-F238E27FC236}">
              <a16:creationId xmlns:a16="http://schemas.microsoft.com/office/drawing/2014/main" id="{50A46C8A-0322-4550-996A-4B57F67A1F8E}"/>
            </a:ext>
          </a:extLst>
        </xdr:cNvPr>
        <xdr:cNvSpPr txBox="1"/>
      </xdr:nvSpPr>
      <xdr:spPr>
        <a:xfrm>
          <a:off x="22199600"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170180</xdr:rowOff>
    </xdr:from>
    <xdr:to>
      <xdr:col>112</xdr:col>
      <xdr:colOff>38100</xdr:colOff>
      <xdr:row>83</xdr:row>
      <xdr:rowOff>100330</xdr:rowOff>
    </xdr:to>
    <xdr:sp macro="" textlink="">
      <xdr:nvSpPr>
        <xdr:cNvPr id="715" name="楕円 714">
          <a:extLst>
            <a:ext uri="{FF2B5EF4-FFF2-40B4-BE49-F238E27FC236}">
              <a16:creationId xmlns:a16="http://schemas.microsoft.com/office/drawing/2014/main" id="{B44F5130-B2C6-4ED6-AB6E-848FF8CD3DF6}"/>
            </a:ext>
          </a:extLst>
        </xdr:cNvPr>
        <xdr:cNvSpPr/>
      </xdr:nvSpPr>
      <xdr:spPr>
        <a:xfrm>
          <a:off x="21272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84</xdr:row>
      <xdr:rowOff>30480</xdr:rowOff>
    </xdr:to>
    <xdr:cxnSp macro="">
      <xdr:nvCxnSpPr>
        <xdr:cNvPr id="716" name="直線コネクタ 715">
          <a:extLst>
            <a:ext uri="{FF2B5EF4-FFF2-40B4-BE49-F238E27FC236}">
              <a16:creationId xmlns:a16="http://schemas.microsoft.com/office/drawing/2014/main" id="{AA2F7658-66A3-47EF-AA8E-C08F7AC17F94}"/>
            </a:ext>
          </a:extLst>
        </xdr:cNvPr>
        <xdr:cNvCxnSpPr/>
      </xdr:nvCxnSpPr>
      <xdr:spPr>
        <a:xfrm>
          <a:off x="21323300" y="142798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13970</xdr:rowOff>
    </xdr:from>
    <xdr:to>
      <xdr:col>102</xdr:col>
      <xdr:colOff>165100</xdr:colOff>
      <xdr:row>83</xdr:row>
      <xdr:rowOff>115570</xdr:rowOff>
    </xdr:to>
    <xdr:sp macro="" textlink="">
      <xdr:nvSpPr>
        <xdr:cNvPr id="717" name="楕円 716">
          <a:extLst>
            <a:ext uri="{FF2B5EF4-FFF2-40B4-BE49-F238E27FC236}">
              <a16:creationId xmlns:a16="http://schemas.microsoft.com/office/drawing/2014/main" id="{82AF16DC-C792-4F77-9C98-4FA73E69B412}"/>
            </a:ext>
          </a:extLst>
        </xdr:cNvPr>
        <xdr:cNvSpPr/>
      </xdr:nvSpPr>
      <xdr:spPr>
        <a:xfrm>
          <a:off x="19494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718" name="楕円 717">
          <a:extLst>
            <a:ext uri="{FF2B5EF4-FFF2-40B4-BE49-F238E27FC236}">
              <a16:creationId xmlns:a16="http://schemas.microsoft.com/office/drawing/2014/main" id="{E7373262-1128-4780-ADCA-5D6297F7CDA4}"/>
            </a:ext>
          </a:extLst>
        </xdr:cNvPr>
        <xdr:cNvSpPr/>
      </xdr:nvSpPr>
      <xdr:spPr>
        <a:xfrm>
          <a:off x="18605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64770</xdr:rowOff>
    </xdr:from>
    <xdr:to>
      <xdr:col>102</xdr:col>
      <xdr:colOff>114300</xdr:colOff>
      <xdr:row>84</xdr:row>
      <xdr:rowOff>0</xdr:rowOff>
    </xdr:to>
    <xdr:cxnSp macro="">
      <xdr:nvCxnSpPr>
        <xdr:cNvPr id="719" name="直線コネクタ 718">
          <a:extLst>
            <a:ext uri="{FF2B5EF4-FFF2-40B4-BE49-F238E27FC236}">
              <a16:creationId xmlns:a16="http://schemas.microsoft.com/office/drawing/2014/main" id="{DC5D5626-DB4A-4D97-BED5-55BB3525682C}"/>
            </a:ext>
          </a:extLst>
        </xdr:cNvPr>
        <xdr:cNvCxnSpPr/>
      </xdr:nvCxnSpPr>
      <xdr:spPr>
        <a:xfrm flipV="1">
          <a:off x="18656300" y="142951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0" name="n_1aveValue【児童館】&#10;一人当たり面積">
          <a:extLst>
            <a:ext uri="{FF2B5EF4-FFF2-40B4-BE49-F238E27FC236}">
              <a16:creationId xmlns:a16="http://schemas.microsoft.com/office/drawing/2014/main" id="{288BA877-6B8D-443E-99E5-D5A7A2AE9C29}"/>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21" name="n_2aveValue【児童館】&#10;一人当たり面積">
          <a:extLst>
            <a:ext uri="{FF2B5EF4-FFF2-40B4-BE49-F238E27FC236}">
              <a16:creationId xmlns:a16="http://schemas.microsoft.com/office/drawing/2014/main" id="{E93A0CE5-837D-4F8F-89F5-50BD6CC89341}"/>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722" name="n_3aveValue【児童館】&#10;一人当たり面積">
          <a:extLst>
            <a:ext uri="{FF2B5EF4-FFF2-40B4-BE49-F238E27FC236}">
              <a16:creationId xmlns:a16="http://schemas.microsoft.com/office/drawing/2014/main" id="{06630EE6-9154-45D1-BCC7-1033B58D2936}"/>
            </a:ext>
          </a:extLst>
        </xdr:cNvPr>
        <xdr:cNvSpPr txBox="1"/>
      </xdr:nvSpPr>
      <xdr:spPr>
        <a:xfrm>
          <a:off x="193104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23" name="n_4aveValue【児童館】&#10;一人当たり面積">
          <a:extLst>
            <a:ext uri="{FF2B5EF4-FFF2-40B4-BE49-F238E27FC236}">
              <a16:creationId xmlns:a16="http://schemas.microsoft.com/office/drawing/2014/main" id="{06D97E1A-B93C-4285-9A2B-591A053C7735}"/>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116857</xdr:rowOff>
    </xdr:from>
    <xdr:ext cx="469744" cy="259045"/>
    <xdr:sp macro="" textlink="">
      <xdr:nvSpPr>
        <xdr:cNvPr id="724" name="n_1mainValue【児童館】&#10;一人当たり面積">
          <a:extLst>
            <a:ext uri="{FF2B5EF4-FFF2-40B4-BE49-F238E27FC236}">
              <a16:creationId xmlns:a16="http://schemas.microsoft.com/office/drawing/2014/main" id="{EE3945D4-CC5E-425D-8E5F-C8A47B1E98F6}"/>
            </a:ext>
          </a:extLst>
        </xdr:cNvPr>
        <xdr:cNvSpPr txBox="1"/>
      </xdr:nvSpPr>
      <xdr:spPr>
        <a:xfrm>
          <a:off x="210757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132097</xdr:rowOff>
    </xdr:from>
    <xdr:ext cx="469744" cy="259045"/>
    <xdr:sp macro="" textlink="">
      <xdr:nvSpPr>
        <xdr:cNvPr id="725" name="n_3mainValue【児童館】&#10;一人当たり面積">
          <a:extLst>
            <a:ext uri="{FF2B5EF4-FFF2-40B4-BE49-F238E27FC236}">
              <a16:creationId xmlns:a16="http://schemas.microsoft.com/office/drawing/2014/main" id="{2E1C1735-F1E2-46D5-9D57-395938019B13}"/>
            </a:ext>
          </a:extLst>
        </xdr:cNvPr>
        <xdr:cNvSpPr txBox="1"/>
      </xdr:nvSpPr>
      <xdr:spPr>
        <a:xfrm>
          <a:off x="19310427"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726" name="n_4mainValue【児童館】&#10;一人当たり面積">
          <a:extLst>
            <a:ext uri="{FF2B5EF4-FFF2-40B4-BE49-F238E27FC236}">
              <a16:creationId xmlns:a16="http://schemas.microsoft.com/office/drawing/2014/main" id="{58B141BB-C378-4830-80F4-F4C0884FC5AE}"/>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7CD13B00-CF5F-44EB-BD0D-91D7F27B9FF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CC723568-F06D-425A-A641-A001966BCE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4456D9A0-4E53-41C6-92DF-01C4575502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C149F29E-3194-4643-B8DE-EC34370C7A4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E8968895-8195-4FD2-8FA5-C087864BC3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9392CAA8-8BB6-4E14-BD11-9367A6CC6B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5F299E1A-F8AD-4BBC-A28B-42DA6CE0A2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7B345C21-E1C9-490A-A739-5965AD8D8B4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B36D2824-BCBD-44C8-A86B-DB10EF65BC7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21A12E05-94E2-4E45-9D72-9D752E7977E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9EBFFA87-FB80-4682-9CCD-522F29FE5F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a:extLst>
            <a:ext uri="{FF2B5EF4-FFF2-40B4-BE49-F238E27FC236}">
              <a16:creationId xmlns:a16="http://schemas.microsoft.com/office/drawing/2014/main" id="{A0BE55F6-5E8D-44CE-9736-4CC48006495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9" name="テキスト ボックス 738">
          <a:extLst>
            <a:ext uri="{FF2B5EF4-FFF2-40B4-BE49-F238E27FC236}">
              <a16:creationId xmlns:a16="http://schemas.microsoft.com/office/drawing/2014/main" id="{D36235B9-4357-418C-BBC4-B8997CE3D51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a:extLst>
            <a:ext uri="{FF2B5EF4-FFF2-40B4-BE49-F238E27FC236}">
              <a16:creationId xmlns:a16="http://schemas.microsoft.com/office/drawing/2014/main" id="{1637BC27-F7AA-49B1-A206-0D1A623EA72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a:extLst>
            <a:ext uri="{FF2B5EF4-FFF2-40B4-BE49-F238E27FC236}">
              <a16:creationId xmlns:a16="http://schemas.microsoft.com/office/drawing/2014/main" id="{5DFA8C09-49F1-49B5-9A01-F5963D0A61E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a:extLst>
            <a:ext uri="{FF2B5EF4-FFF2-40B4-BE49-F238E27FC236}">
              <a16:creationId xmlns:a16="http://schemas.microsoft.com/office/drawing/2014/main" id="{7E59A2E1-C0D1-4672-A674-36E536F27D5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a:extLst>
            <a:ext uri="{FF2B5EF4-FFF2-40B4-BE49-F238E27FC236}">
              <a16:creationId xmlns:a16="http://schemas.microsoft.com/office/drawing/2014/main" id="{755A8E6E-E1C5-4CB5-9AF3-4E5199A52E8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a:extLst>
            <a:ext uri="{FF2B5EF4-FFF2-40B4-BE49-F238E27FC236}">
              <a16:creationId xmlns:a16="http://schemas.microsoft.com/office/drawing/2014/main" id="{44DCB8B7-8617-4707-80A7-274DD06A5A5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a:extLst>
            <a:ext uri="{FF2B5EF4-FFF2-40B4-BE49-F238E27FC236}">
              <a16:creationId xmlns:a16="http://schemas.microsoft.com/office/drawing/2014/main" id="{2CFA416F-86AF-4037-9638-76A8694EBFF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a:extLst>
            <a:ext uri="{FF2B5EF4-FFF2-40B4-BE49-F238E27FC236}">
              <a16:creationId xmlns:a16="http://schemas.microsoft.com/office/drawing/2014/main" id="{E6CCDB07-C424-4407-9E7D-4E279EB3A3C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a:extLst>
            <a:ext uri="{FF2B5EF4-FFF2-40B4-BE49-F238E27FC236}">
              <a16:creationId xmlns:a16="http://schemas.microsoft.com/office/drawing/2014/main" id="{3EC39589-CF25-4B64-95F5-A827F2A08D7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a:extLst>
            <a:ext uri="{FF2B5EF4-FFF2-40B4-BE49-F238E27FC236}">
              <a16:creationId xmlns:a16="http://schemas.microsoft.com/office/drawing/2014/main" id="{7196C9BB-C087-4909-89B4-4FB171C240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9" name="テキスト ボックス 748">
          <a:extLst>
            <a:ext uri="{FF2B5EF4-FFF2-40B4-BE49-F238E27FC236}">
              <a16:creationId xmlns:a16="http://schemas.microsoft.com/office/drawing/2014/main" id="{D47DC3D1-9C4C-49F1-BA92-278652D60CA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公民館】&#10;有形固定資産減価償却率グラフ枠">
          <a:extLst>
            <a:ext uri="{FF2B5EF4-FFF2-40B4-BE49-F238E27FC236}">
              <a16:creationId xmlns:a16="http://schemas.microsoft.com/office/drawing/2014/main" id="{3A11593F-4142-4183-BCE9-7B05B5A2B7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1" name="直線コネクタ 750">
          <a:extLst>
            <a:ext uri="{FF2B5EF4-FFF2-40B4-BE49-F238E27FC236}">
              <a16:creationId xmlns:a16="http://schemas.microsoft.com/office/drawing/2014/main" id="{D8634C09-BA6F-40D3-B683-8511653156AC}"/>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2" name="【公民館】&#10;有形固定資産減価償却率最小値テキスト">
          <a:extLst>
            <a:ext uri="{FF2B5EF4-FFF2-40B4-BE49-F238E27FC236}">
              <a16:creationId xmlns:a16="http://schemas.microsoft.com/office/drawing/2014/main" id="{4EECA5D3-45C5-4510-870C-6EEB9C809F0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3" name="直線コネクタ 752">
          <a:extLst>
            <a:ext uri="{FF2B5EF4-FFF2-40B4-BE49-F238E27FC236}">
              <a16:creationId xmlns:a16="http://schemas.microsoft.com/office/drawing/2014/main" id="{25EEDADF-0FEC-4C4A-A740-54C50A5637F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54" name="【公民館】&#10;有形固定資産減価償却率最大値テキスト">
          <a:extLst>
            <a:ext uri="{FF2B5EF4-FFF2-40B4-BE49-F238E27FC236}">
              <a16:creationId xmlns:a16="http://schemas.microsoft.com/office/drawing/2014/main" id="{E2B78B22-20EF-4ADD-8134-E4D68DE39952}"/>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55" name="直線コネクタ 754">
          <a:extLst>
            <a:ext uri="{FF2B5EF4-FFF2-40B4-BE49-F238E27FC236}">
              <a16:creationId xmlns:a16="http://schemas.microsoft.com/office/drawing/2014/main" id="{187FF9BE-D231-47ED-960B-737D459C8973}"/>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756" name="【公民館】&#10;有形固定資産減価償却率平均値テキスト">
          <a:extLst>
            <a:ext uri="{FF2B5EF4-FFF2-40B4-BE49-F238E27FC236}">
              <a16:creationId xmlns:a16="http://schemas.microsoft.com/office/drawing/2014/main" id="{EB7C9560-B21F-411A-A051-ECFF9041A64B}"/>
            </a:ext>
          </a:extLst>
        </xdr:cNvPr>
        <xdr:cNvSpPr txBox="1"/>
      </xdr:nvSpPr>
      <xdr:spPr>
        <a:xfrm>
          <a:off x="16357600" y="1797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57" name="フローチャート: 判断 756">
          <a:extLst>
            <a:ext uri="{FF2B5EF4-FFF2-40B4-BE49-F238E27FC236}">
              <a16:creationId xmlns:a16="http://schemas.microsoft.com/office/drawing/2014/main" id="{10CCB5BB-FECA-4A52-8015-8419E2252858}"/>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58" name="フローチャート: 判断 757">
          <a:extLst>
            <a:ext uri="{FF2B5EF4-FFF2-40B4-BE49-F238E27FC236}">
              <a16:creationId xmlns:a16="http://schemas.microsoft.com/office/drawing/2014/main" id="{DB09E32F-40F8-461A-9876-ECC1CF81ED12}"/>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59" name="フローチャート: 判断 758">
          <a:extLst>
            <a:ext uri="{FF2B5EF4-FFF2-40B4-BE49-F238E27FC236}">
              <a16:creationId xmlns:a16="http://schemas.microsoft.com/office/drawing/2014/main" id="{98ED8F2E-D98B-44BE-922D-DCC065B1BFFA}"/>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0" name="フローチャート: 判断 759">
          <a:extLst>
            <a:ext uri="{FF2B5EF4-FFF2-40B4-BE49-F238E27FC236}">
              <a16:creationId xmlns:a16="http://schemas.microsoft.com/office/drawing/2014/main" id="{8150B589-84F9-4F0C-913D-EC1B59B6B348}"/>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1" name="フローチャート: 判断 760">
          <a:extLst>
            <a:ext uri="{FF2B5EF4-FFF2-40B4-BE49-F238E27FC236}">
              <a16:creationId xmlns:a16="http://schemas.microsoft.com/office/drawing/2014/main" id="{977B56F1-0B12-412A-B946-3CC9D9AF91E6}"/>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50A58D5E-A504-4DEF-B32D-6F8F3AEE1C9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35F0D258-CA5C-4544-A960-E94D218BF2E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D3D38992-D1F3-4CA7-A33B-4B9A477398C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D0902966-9467-4B87-9324-A7DF072B1C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94CE9337-7A07-46E0-9A77-64E4C190421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84455</xdr:rowOff>
    </xdr:from>
    <xdr:to>
      <xdr:col>85</xdr:col>
      <xdr:colOff>177800</xdr:colOff>
      <xdr:row>101</xdr:row>
      <xdr:rowOff>14605</xdr:rowOff>
    </xdr:to>
    <xdr:sp macro="" textlink="">
      <xdr:nvSpPr>
        <xdr:cNvPr id="767" name="楕円 766">
          <a:extLst>
            <a:ext uri="{FF2B5EF4-FFF2-40B4-BE49-F238E27FC236}">
              <a16:creationId xmlns:a16="http://schemas.microsoft.com/office/drawing/2014/main" id="{2627B2FA-0D74-4365-8BE0-087207468EB8}"/>
            </a:ext>
          </a:extLst>
        </xdr:cNvPr>
        <xdr:cNvSpPr/>
      </xdr:nvSpPr>
      <xdr:spPr>
        <a:xfrm>
          <a:off x="16268700" y="1722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107332</xdr:rowOff>
    </xdr:from>
    <xdr:ext cx="405111" cy="259045"/>
    <xdr:sp macro="" textlink="">
      <xdr:nvSpPr>
        <xdr:cNvPr id="768" name="【公民館】&#10;有形固定資産減価償却率該当値テキスト">
          <a:extLst>
            <a:ext uri="{FF2B5EF4-FFF2-40B4-BE49-F238E27FC236}">
              <a16:creationId xmlns:a16="http://schemas.microsoft.com/office/drawing/2014/main" id="{AEDCF3D5-6177-4087-A124-CD245B3BF8CD}"/>
            </a:ext>
          </a:extLst>
        </xdr:cNvPr>
        <xdr:cNvSpPr txBox="1"/>
      </xdr:nvSpPr>
      <xdr:spPr>
        <a:xfrm>
          <a:off x="16357600" y="1708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84455</xdr:rowOff>
    </xdr:from>
    <xdr:to>
      <xdr:col>81</xdr:col>
      <xdr:colOff>101600</xdr:colOff>
      <xdr:row>102</xdr:row>
      <xdr:rowOff>14605</xdr:rowOff>
    </xdr:to>
    <xdr:sp macro="" textlink="">
      <xdr:nvSpPr>
        <xdr:cNvPr id="769" name="楕円 768">
          <a:extLst>
            <a:ext uri="{FF2B5EF4-FFF2-40B4-BE49-F238E27FC236}">
              <a16:creationId xmlns:a16="http://schemas.microsoft.com/office/drawing/2014/main" id="{665673B5-F4B3-4D62-B728-83B2D54B6979}"/>
            </a:ext>
          </a:extLst>
        </xdr:cNvPr>
        <xdr:cNvSpPr/>
      </xdr:nvSpPr>
      <xdr:spPr>
        <a:xfrm>
          <a:off x="15430500" y="1740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135255</xdr:rowOff>
    </xdr:from>
    <xdr:to>
      <xdr:col>85</xdr:col>
      <xdr:colOff>127000</xdr:colOff>
      <xdr:row>101</xdr:row>
      <xdr:rowOff>135255</xdr:rowOff>
    </xdr:to>
    <xdr:cxnSp macro="">
      <xdr:nvCxnSpPr>
        <xdr:cNvPr id="770" name="直線コネクタ 769">
          <a:extLst>
            <a:ext uri="{FF2B5EF4-FFF2-40B4-BE49-F238E27FC236}">
              <a16:creationId xmlns:a16="http://schemas.microsoft.com/office/drawing/2014/main" id="{0A38FD72-CEBC-4387-88B1-C3C7D6E0095B}"/>
            </a:ext>
          </a:extLst>
        </xdr:cNvPr>
        <xdr:cNvCxnSpPr/>
      </xdr:nvCxnSpPr>
      <xdr:spPr>
        <a:xfrm flipV="1">
          <a:off x="15481300" y="1728025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42545</xdr:rowOff>
    </xdr:from>
    <xdr:to>
      <xdr:col>76</xdr:col>
      <xdr:colOff>165100</xdr:colOff>
      <xdr:row>101</xdr:row>
      <xdr:rowOff>144145</xdr:rowOff>
    </xdr:to>
    <xdr:sp macro="" textlink="">
      <xdr:nvSpPr>
        <xdr:cNvPr id="771" name="楕円 770">
          <a:extLst>
            <a:ext uri="{FF2B5EF4-FFF2-40B4-BE49-F238E27FC236}">
              <a16:creationId xmlns:a16="http://schemas.microsoft.com/office/drawing/2014/main" id="{26FB0804-FB84-48DC-9E06-1C4A740CDB72}"/>
            </a:ext>
          </a:extLst>
        </xdr:cNvPr>
        <xdr:cNvSpPr/>
      </xdr:nvSpPr>
      <xdr:spPr>
        <a:xfrm>
          <a:off x="14541500" y="1735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93345</xdr:rowOff>
    </xdr:from>
    <xdr:to>
      <xdr:col>81</xdr:col>
      <xdr:colOff>50800</xdr:colOff>
      <xdr:row>101</xdr:row>
      <xdr:rowOff>135255</xdr:rowOff>
    </xdr:to>
    <xdr:cxnSp macro="">
      <xdr:nvCxnSpPr>
        <xdr:cNvPr id="772" name="直線コネクタ 771">
          <a:extLst>
            <a:ext uri="{FF2B5EF4-FFF2-40B4-BE49-F238E27FC236}">
              <a16:creationId xmlns:a16="http://schemas.microsoft.com/office/drawing/2014/main" id="{A88DA52C-1D7C-44A3-8037-53FC4F8E78C4}"/>
            </a:ext>
          </a:extLst>
        </xdr:cNvPr>
        <xdr:cNvCxnSpPr/>
      </xdr:nvCxnSpPr>
      <xdr:spPr>
        <a:xfrm>
          <a:off x="14592300" y="174097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52070</xdr:rowOff>
    </xdr:from>
    <xdr:to>
      <xdr:col>72</xdr:col>
      <xdr:colOff>38100</xdr:colOff>
      <xdr:row>101</xdr:row>
      <xdr:rowOff>153670</xdr:rowOff>
    </xdr:to>
    <xdr:sp macro="" textlink="">
      <xdr:nvSpPr>
        <xdr:cNvPr id="773" name="楕円 772">
          <a:extLst>
            <a:ext uri="{FF2B5EF4-FFF2-40B4-BE49-F238E27FC236}">
              <a16:creationId xmlns:a16="http://schemas.microsoft.com/office/drawing/2014/main" id="{C41D7EE3-832D-4AE3-94B2-7882C85FAF1A}"/>
            </a:ext>
          </a:extLst>
        </xdr:cNvPr>
        <xdr:cNvSpPr/>
      </xdr:nvSpPr>
      <xdr:spPr>
        <a:xfrm>
          <a:off x="13652500" y="1736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93345</xdr:rowOff>
    </xdr:from>
    <xdr:to>
      <xdr:col>76</xdr:col>
      <xdr:colOff>114300</xdr:colOff>
      <xdr:row>101</xdr:row>
      <xdr:rowOff>102870</xdr:rowOff>
    </xdr:to>
    <xdr:cxnSp macro="">
      <xdr:nvCxnSpPr>
        <xdr:cNvPr id="774" name="直線コネクタ 773">
          <a:extLst>
            <a:ext uri="{FF2B5EF4-FFF2-40B4-BE49-F238E27FC236}">
              <a16:creationId xmlns:a16="http://schemas.microsoft.com/office/drawing/2014/main" id="{41DCCA93-01BD-4E22-8809-9F4148D3D6CA}"/>
            </a:ext>
          </a:extLst>
        </xdr:cNvPr>
        <xdr:cNvCxnSpPr/>
      </xdr:nvCxnSpPr>
      <xdr:spPr>
        <a:xfrm flipV="1">
          <a:off x="13703300" y="174097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10161</xdr:rowOff>
    </xdr:from>
    <xdr:to>
      <xdr:col>67</xdr:col>
      <xdr:colOff>101600</xdr:colOff>
      <xdr:row>101</xdr:row>
      <xdr:rowOff>111761</xdr:rowOff>
    </xdr:to>
    <xdr:sp macro="" textlink="">
      <xdr:nvSpPr>
        <xdr:cNvPr id="775" name="楕円 774">
          <a:extLst>
            <a:ext uri="{FF2B5EF4-FFF2-40B4-BE49-F238E27FC236}">
              <a16:creationId xmlns:a16="http://schemas.microsoft.com/office/drawing/2014/main" id="{387E4D2E-39CF-4630-B5A1-76489B9DB4E6}"/>
            </a:ext>
          </a:extLst>
        </xdr:cNvPr>
        <xdr:cNvSpPr/>
      </xdr:nvSpPr>
      <xdr:spPr>
        <a:xfrm>
          <a:off x="12763500" y="1732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60961</xdr:rowOff>
    </xdr:from>
    <xdr:to>
      <xdr:col>71</xdr:col>
      <xdr:colOff>177800</xdr:colOff>
      <xdr:row>101</xdr:row>
      <xdr:rowOff>102870</xdr:rowOff>
    </xdr:to>
    <xdr:cxnSp macro="">
      <xdr:nvCxnSpPr>
        <xdr:cNvPr id="776" name="直線コネクタ 775">
          <a:extLst>
            <a:ext uri="{FF2B5EF4-FFF2-40B4-BE49-F238E27FC236}">
              <a16:creationId xmlns:a16="http://schemas.microsoft.com/office/drawing/2014/main" id="{5B0491D9-535B-4E78-BE0E-9A1BBD8B3DB1}"/>
            </a:ext>
          </a:extLst>
        </xdr:cNvPr>
        <xdr:cNvCxnSpPr/>
      </xdr:nvCxnSpPr>
      <xdr:spPr>
        <a:xfrm>
          <a:off x="12814300" y="173774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85741</xdr:rowOff>
    </xdr:from>
    <xdr:ext cx="405111" cy="259045"/>
    <xdr:sp macro="" textlink="">
      <xdr:nvSpPr>
        <xdr:cNvPr id="777" name="n_1aveValue【公民館】&#10;有形固定資産減価償却率">
          <a:extLst>
            <a:ext uri="{FF2B5EF4-FFF2-40B4-BE49-F238E27FC236}">
              <a16:creationId xmlns:a16="http://schemas.microsoft.com/office/drawing/2014/main" id="{78C6EC6A-3891-4165-B4A9-CE47BA5C8DD6}"/>
            </a:ext>
          </a:extLst>
        </xdr:cNvPr>
        <xdr:cNvSpPr txBox="1"/>
      </xdr:nvSpPr>
      <xdr:spPr>
        <a:xfrm>
          <a:off x="15266044" y="1808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81932</xdr:rowOff>
    </xdr:from>
    <xdr:ext cx="405111" cy="259045"/>
    <xdr:sp macro="" textlink="">
      <xdr:nvSpPr>
        <xdr:cNvPr id="778" name="n_2aveValue【公民館】&#10;有形固定資産減価償却率">
          <a:extLst>
            <a:ext uri="{FF2B5EF4-FFF2-40B4-BE49-F238E27FC236}">
              <a16:creationId xmlns:a16="http://schemas.microsoft.com/office/drawing/2014/main" id="{BB1D408E-2FE7-4CBA-8A3D-A569CD2F4433}"/>
            </a:ext>
          </a:extLst>
        </xdr:cNvPr>
        <xdr:cNvSpPr txBox="1"/>
      </xdr:nvSpPr>
      <xdr:spPr>
        <a:xfrm>
          <a:off x="14389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64788</xdr:rowOff>
    </xdr:from>
    <xdr:ext cx="405111" cy="259045"/>
    <xdr:sp macro="" textlink="">
      <xdr:nvSpPr>
        <xdr:cNvPr id="779" name="n_3aveValue【公民館】&#10;有形固定資産減価償却率">
          <a:extLst>
            <a:ext uri="{FF2B5EF4-FFF2-40B4-BE49-F238E27FC236}">
              <a16:creationId xmlns:a16="http://schemas.microsoft.com/office/drawing/2014/main" id="{F3408DF6-1A32-4728-8FB4-282DB69B286E}"/>
            </a:ext>
          </a:extLst>
        </xdr:cNvPr>
        <xdr:cNvSpPr txBox="1"/>
      </xdr:nvSpPr>
      <xdr:spPr>
        <a:xfrm>
          <a:off x="135007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780" name="n_4aveValue【公民館】&#10;有形固定資産減価償却率">
          <a:extLst>
            <a:ext uri="{FF2B5EF4-FFF2-40B4-BE49-F238E27FC236}">
              <a16:creationId xmlns:a16="http://schemas.microsoft.com/office/drawing/2014/main" id="{896CD936-5D97-415F-8DBB-53E1E3E4DC4C}"/>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31132</xdr:rowOff>
    </xdr:from>
    <xdr:ext cx="405111" cy="259045"/>
    <xdr:sp macro="" textlink="">
      <xdr:nvSpPr>
        <xdr:cNvPr id="781" name="n_1mainValue【公民館】&#10;有形固定資産減価償却率">
          <a:extLst>
            <a:ext uri="{FF2B5EF4-FFF2-40B4-BE49-F238E27FC236}">
              <a16:creationId xmlns:a16="http://schemas.microsoft.com/office/drawing/2014/main" id="{CE007339-F829-4B1B-A284-1412677C66DA}"/>
            </a:ext>
          </a:extLst>
        </xdr:cNvPr>
        <xdr:cNvSpPr txBox="1"/>
      </xdr:nvSpPr>
      <xdr:spPr>
        <a:xfrm>
          <a:off x="15266044"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160672</xdr:rowOff>
    </xdr:from>
    <xdr:ext cx="405111" cy="259045"/>
    <xdr:sp macro="" textlink="">
      <xdr:nvSpPr>
        <xdr:cNvPr id="782" name="n_2mainValue【公民館】&#10;有形固定資産減価償却率">
          <a:extLst>
            <a:ext uri="{FF2B5EF4-FFF2-40B4-BE49-F238E27FC236}">
              <a16:creationId xmlns:a16="http://schemas.microsoft.com/office/drawing/2014/main" id="{41EEF07E-A3AF-4C6A-B87A-6EB6370882E9}"/>
            </a:ext>
          </a:extLst>
        </xdr:cNvPr>
        <xdr:cNvSpPr txBox="1"/>
      </xdr:nvSpPr>
      <xdr:spPr>
        <a:xfrm>
          <a:off x="14389744"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170197</xdr:rowOff>
    </xdr:from>
    <xdr:ext cx="405111" cy="259045"/>
    <xdr:sp macro="" textlink="">
      <xdr:nvSpPr>
        <xdr:cNvPr id="783" name="n_3mainValue【公民館】&#10;有形固定資産減価償却率">
          <a:extLst>
            <a:ext uri="{FF2B5EF4-FFF2-40B4-BE49-F238E27FC236}">
              <a16:creationId xmlns:a16="http://schemas.microsoft.com/office/drawing/2014/main" id="{D01890C9-F48C-4150-9347-611F37712942}"/>
            </a:ext>
          </a:extLst>
        </xdr:cNvPr>
        <xdr:cNvSpPr txBox="1"/>
      </xdr:nvSpPr>
      <xdr:spPr>
        <a:xfrm>
          <a:off x="1350074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128288</xdr:rowOff>
    </xdr:from>
    <xdr:ext cx="405111" cy="259045"/>
    <xdr:sp macro="" textlink="">
      <xdr:nvSpPr>
        <xdr:cNvPr id="784" name="n_4mainValue【公民館】&#10;有形固定資産減価償却率">
          <a:extLst>
            <a:ext uri="{FF2B5EF4-FFF2-40B4-BE49-F238E27FC236}">
              <a16:creationId xmlns:a16="http://schemas.microsoft.com/office/drawing/2014/main" id="{181D7437-DD4A-4352-AAA2-2D378655C57D}"/>
            </a:ext>
          </a:extLst>
        </xdr:cNvPr>
        <xdr:cNvSpPr txBox="1"/>
      </xdr:nvSpPr>
      <xdr:spPr>
        <a:xfrm>
          <a:off x="12611744" y="1710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BD8D857D-0427-4EB0-A6A2-CDC2D9CAF60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C4F053D8-8364-4A15-B873-24E5324DBE1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EA833F46-CC5A-4476-BC34-0414D12DE5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8481486B-49D7-4287-B865-45ED6F61B0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CD2A04A2-6DE1-4426-8469-09241411375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D63D4264-85FC-4060-8CF2-288C868A0FA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CF8861BA-59B0-44AC-9037-8CCE6349237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209A6B88-9ED5-4F5C-9AC8-69B1C5352DB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24DC49C4-1801-415C-A988-7DBAD4CB621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BA7DA105-482D-447E-8FD4-8B3C6BAE20A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5" name="直線コネクタ 794">
          <a:extLst>
            <a:ext uri="{FF2B5EF4-FFF2-40B4-BE49-F238E27FC236}">
              <a16:creationId xmlns:a16="http://schemas.microsoft.com/office/drawing/2014/main" id="{A91BE25C-20D5-49B4-B358-1CA2E388777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6" name="テキスト ボックス 795">
          <a:extLst>
            <a:ext uri="{FF2B5EF4-FFF2-40B4-BE49-F238E27FC236}">
              <a16:creationId xmlns:a16="http://schemas.microsoft.com/office/drawing/2014/main" id="{E01C0DE3-96DF-4E85-8646-B6133618052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7" name="直線コネクタ 796">
          <a:extLst>
            <a:ext uri="{FF2B5EF4-FFF2-40B4-BE49-F238E27FC236}">
              <a16:creationId xmlns:a16="http://schemas.microsoft.com/office/drawing/2014/main" id="{38251821-39BF-4895-80FE-0D11D89B1A6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8" name="テキスト ボックス 797">
          <a:extLst>
            <a:ext uri="{FF2B5EF4-FFF2-40B4-BE49-F238E27FC236}">
              <a16:creationId xmlns:a16="http://schemas.microsoft.com/office/drawing/2014/main" id="{ADD84971-E0AD-416E-9B05-81747E141A5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9" name="直線コネクタ 798">
          <a:extLst>
            <a:ext uri="{FF2B5EF4-FFF2-40B4-BE49-F238E27FC236}">
              <a16:creationId xmlns:a16="http://schemas.microsoft.com/office/drawing/2014/main" id="{C6D1C1EB-00D3-4E01-B8D9-916FE2C32B7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0" name="テキスト ボックス 799">
          <a:extLst>
            <a:ext uri="{FF2B5EF4-FFF2-40B4-BE49-F238E27FC236}">
              <a16:creationId xmlns:a16="http://schemas.microsoft.com/office/drawing/2014/main" id="{3475BF75-545A-46C8-B56D-77BB3497DEF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1" name="直線コネクタ 800">
          <a:extLst>
            <a:ext uri="{FF2B5EF4-FFF2-40B4-BE49-F238E27FC236}">
              <a16:creationId xmlns:a16="http://schemas.microsoft.com/office/drawing/2014/main" id="{6A1BCB83-B658-4952-AF90-760B485E591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2" name="テキスト ボックス 801">
          <a:extLst>
            <a:ext uri="{FF2B5EF4-FFF2-40B4-BE49-F238E27FC236}">
              <a16:creationId xmlns:a16="http://schemas.microsoft.com/office/drawing/2014/main" id="{8FCE4D04-3856-476B-B5D0-A9C3FCE55FC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3" name="直線コネクタ 802">
          <a:extLst>
            <a:ext uri="{FF2B5EF4-FFF2-40B4-BE49-F238E27FC236}">
              <a16:creationId xmlns:a16="http://schemas.microsoft.com/office/drawing/2014/main" id="{126C70EB-04A3-461C-BD84-33729BD5350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4" name="テキスト ボックス 803">
          <a:extLst>
            <a:ext uri="{FF2B5EF4-FFF2-40B4-BE49-F238E27FC236}">
              <a16:creationId xmlns:a16="http://schemas.microsoft.com/office/drawing/2014/main" id="{658333B9-0A42-4FE7-84F7-44D172E2EA75}"/>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D245B187-F4DD-444D-8AD5-BF5063FF7F5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60F00D4E-3BA1-4D29-9B94-C3692FCE6E6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21855001-4E00-4372-B699-E7397FE64C1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08" name="直線コネクタ 807">
          <a:extLst>
            <a:ext uri="{FF2B5EF4-FFF2-40B4-BE49-F238E27FC236}">
              <a16:creationId xmlns:a16="http://schemas.microsoft.com/office/drawing/2014/main" id="{F234C403-37B8-4CD9-B64C-B47D0B90264E}"/>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09" name="【公民館】&#10;一人当たり面積最小値テキスト">
          <a:extLst>
            <a:ext uri="{FF2B5EF4-FFF2-40B4-BE49-F238E27FC236}">
              <a16:creationId xmlns:a16="http://schemas.microsoft.com/office/drawing/2014/main" id="{A82B6764-2531-4ED5-B4C2-D55787FF97D8}"/>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0" name="直線コネクタ 809">
          <a:extLst>
            <a:ext uri="{FF2B5EF4-FFF2-40B4-BE49-F238E27FC236}">
              <a16:creationId xmlns:a16="http://schemas.microsoft.com/office/drawing/2014/main" id="{2EAB9AB9-DC78-4C56-B1D2-B3FAED8FE9CD}"/>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1" name="【公民館】&#10;一人当たり面積最大値テキスト">
          <a:extLst>
            <a:ext uri="{FF2B5EF4-FFF2-40B4-BE49-F238E27FC236}">
              <a16:creationId xmlns:a16="http://schemas.microsoft.com/office/drawing/2014/main" id="{A266EABA-49A9-4562-A6D9-A18130C29CB6}"/>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12" name="直線コネクタ 811">
          <a:extLst>
            <a:ext uri="{FF2B5EF4-FFF2-40B4-BE49-F238E27FC236}">
              <a16:creationId xmlns:a16="http://schemas.microsoft.com/office/drawing/2014/main" id="{F520B806-9A49-4733-A655-644D92F329E0}"/>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13" name="【公民館】&#10;一人当たり面積平均値テキスト">
          <a:extLst>
            <a:ext uri="{FF2B5EF4-FFF2-40B4-BE49-F238E27FC236}">
              <a16:creationId xmlns:a16="http://schemas.microsoft.com/office/drawing/2014/main" id="{23A55C34-09DB-43E9-800A-E2BCA01CC1F7}"/>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14" name="フローチャート: 判断 813">
          <a:extLst>
            <a:ext uri="{FF2B5EF4-FFF2-40B4-BE49-F238E27FC236}">
              <a16:creationId xmlns:a16="http://schemas.microsoft.com/office/drawing/2014/main" id="{307927C0-7570-4D51-A627-EA09D1828C3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15" name="フローチャート: 判断 814">
          <a:extLst>
            <a:ext uri="{FF2B5EF4-FFF2-40B4-BE49-F238E27FC236}">
              <a16:creationId xmlns:a16="http://schemas.microsoft.com/office/drawing/2014/main" id="{38149EEB-B3B3-4297-B0E1-AE6DF9C5C5D4}"/>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16" name="フローチャート: 判断 815">
          <a:extLst>
            <a:ext uri="{FF2B5EF4-FFF2-40B4-BE49-F238E27FC236}">
              <a16:creationId xmlns:a16="http://schemas.microsoft.com/office/drawing/2014/main" id="{3FFF26A8-53E8-4657-90D3-77BC8D75055A}"/>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17" name="フローチャート: 判断 816">
          <a:extLst>
            <a:ext uri="{FF2B5EF4-FFF2-40B4-BE49-F238E27FC236}">
              <a16:creationId xmlns:a16="http://schemas.microsoft.com/office/drawing/2014/main" id="{630A917D-9B92-4CF3-9901-8EB0A2596F74}"/>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18" name="フローチャート: 判断 817">
          <a:extLst>
            <a:ext uri="{FF2B5EF4-FFF2-40B4-BE49-F238E27FC236}">
              <a16:creationId xmlns:a16="http://schemas.microsoft.com/office/drawing/2014/main" id="{CEF7E244-82F1-406E-8238-57E56879F43C}"/>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32B0DDF7-8208-4A09-ABD5-B96F687074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7AE3D471-D71A-4FBC-AA8F-36F19B3C1FE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818A3B72-E672-40A0-B637-78D9E050D06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9275CC78-B36A-4F3E-A3D4-A858B78A04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CCB0F80D-50FB-49DC-ACF8-3FEEB4A7B9E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39370</xdr:rowOff>
    </xdr:from>
    <xdr:to>
      <xdr:col>116</xdr:col>
      <xdr:colOff>114300</xdr:colOff>
      <xdr:row>106</xdr:row>
      <xdr:rowOff>140970</xdr:rowOff>
    </xdr:to>
    <xdr:sp macro="" textlink="">
      <xdr:nvSpPr>
        <xdr:cNvPr id="824" name="楕円 823">
          <a:extLst>
            <a:ext uri="{FF2B5EF4-FFF2-40B4-BE49-F238E27FC236}">
              <a16:creationId xmlns:a16="http://schemas.microsoft.com/office/drawing/2014/main" id="{CD371333-BBDC-408E-8311-0D7C30838679}"/>
            </a:ext>
          </a:extLst>
        </xdr:cNvPr>
        <xdr:cNvSpPr/>
      </xdr:nvSpPr>
      <xdr:spPr>
        <a:xfrm>
          <a:off x="22110700" y="182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62247</xdr:rowOff>
    </xdr:from>
    <xdr:ext cx="469744" cy="259045"/>
    <xdr:sp macro="" textlink="">
      <xdr:nvSpPr>
        <xdr:cNvPr id="825" name="【公民館】&#10;一人当たり面積該当値テキスト">
          <a:extLst>
            <a:ext uri="{FF2B5EF4-FFF2-40B4-BE49-F238E27FC236}">
              <a16:creationId xmlns:a16="http://schemas.microsoft.com/office/drawing/2014/main" id="{1A2FD30A-915A-434D-A9EB-8112ECDB2DFD}"/>
            </a:ext>
          </a:extLst>
        </xdr:cNvPr>
        <xdr:cNvSpPr txBox="1"/>
      </xdr:nvSpPr>
      <xdr:spPr>
        <a:xfrm>
          <a:off x="22199600" y="180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100330</xdr:rowOff>
    </xdr:from>
    <xdr:to>
      <xdr:col>112</xdr:col>
      <xdr:colOff>38100</xdr:colOff>
      <xdr:row>107</xdr:row>
      <xdr:rowOff>30480</xdr:rowOff>
    </xdr:to>
    <xdr:sp macro="" textlink="">
      <xdr:nvSpPr>
        <xdr:cNvPr id="826" name="楕円 825">
          <a:extLst>
            <a:ext uri="{FF2B5EF4-FFF2-40B4-BE49-F238E27FC236}">
              <a16:creationId xmlns:a16="http://schemas.microsoft.com/office/drawing/2014/main" id="{8FA788A0-4809-4355-BA12-CE5E90319573}"/>
            </a:ext>
          </a:extLst>
        </xdr:cNvPr>
        <xdr:cNvSpPr/>
      </xdr:nvSpPr>
      <xdr:spPr>
        <a:xfrm>
          <a:off x="21272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90170</xdr:rowOff>
    </xdr:from>
    <xdr:to>
      <xdr:col>116</xdr:col>
      <xdr:colOff>63500</xdr:colOff>
      <xdr:row>106</xdr:row>
      <xdr:rowOff>151130</xdr:rowOff>
    </xdr:to>
    <xdr:cxnSp macro="">
      <xdr:nvCxnSpPr>
        <xdr:cNvPr id="827" name="直線コネクタ 826">
          <a:extLst>
            <a:ext uri="{FF2B5EF4-FFF2-40B4-BE49-F238E27FC236}">
              <a16:creationId xmlns:a16="http://schemas.microsoft.com/office/drawing/2014/main" id="{072A4779-634D-42CE-B4B2-92644C5D02E1}"/>
            </a:ext>
          </a:extLst>
        </xdr:cNvPr>
        <xdr:cNvCxnSpPr/>
      </xdr:nvCxnSpPr>
      <xdr:spPr>
        <a:xfrm flipV="1">
          <a:off x="21323300" y="182638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105411</xdr:rowOff>
    </xdr:from>
    <xdr:to>
      <xdr:col>107</xdr:col>
      <xdr:colOff>101600</xdr:colOff>
      <xdr:row>107</xdr:row>
      <xdr:rowOff>35561</xdr:rowOff>
    </xdr:to>
    <xdr:sp macro="" textlink="">
      <xdr:nvSpPr>
        <xdr:cNvPr id="828" name="楕円 827">
          <a:extLst>
            <a:ext uri="{FF2B5EF4-FFF2-40B4-BE49-F238E27FC236}">
              <a16:creationId xmlns:a16="http://schemas.microsoft.com/office/drawing/2014/main" id="{27DDAC99-F456-41E5-AE6C-98C1FD224361}"/>
            </a:ext>
          </a:extLst>
        </xdr:cNvPr>
        <xdr:cNvSpPr/>
      </xdr:nvSpPr>
      <xdr:spPr>
        <a:xfrm>
          <a:off x="20383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151130</xdr:rowOff>
    </xdr:from>
    <xdr:to>
      <xdr:col>111</xdr:col>
      <xdr:colOff>177800</xdr:colOff>
      <xdr:row>106</xdr:row>
      <xdr:rowOff>156211</xdr:rowOff>
    </xdr:to>
    <xdr:cxnSp macro="">
      <xdr:nvCxnSpPr>
        <xdr:cNvPr id="829" name="直線コネクタ 828">
          <a:extLst>
            <a:ext uri="{FF2B5EF4-FFF2-40B4-BE49-F238E27FC236}">
              <a16:creationId xmlns:a16="http://schemas.microsoft.com/office/drawing/2014/main" id="{FAD646E2-C993-4CED-A510-64F1276FBE86}"/>
            </a:ext>
          </a:extLst>
        </xdr:cNvPr>
        <xdr:cNvCxnSpPr/>
      </xdr:nvCxnSpPr>
      <xdr:spPr>
        <a:xfrm flipV="1">
          <a:off x="20434300" y="183248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110489</xdr:rowOff>
    </xdr:from>
    <xdr:to>
      <xdr:col>102</xdr:col>
      <xdr:colOff>165100</xdr:colOff>
      <xdr:row>107</xdr:row>
      <xdr:rowOff>40639</xdr:rowOff>
    </xdr:to>
    <xdr:sp macro="" textlink="">
      <xdr:nvSpPr>
        <xdr:cNvPr id="830" name="楕円 829">
          <a:extLst>
            <a:ext uri="{FF2B5EF4-FFF2-40B4-BE49-F238E27FC236}">
              <a16:creationId xmlns:a16="http://schemas.microsoft.com/office/drawing/2014/main" id="{51C8B97C-5143-408C-B4C8-79CB71D2B58C}"/>
            </a:ext>
          </a:extLst>
        </xdr:cNvPr>
        <xdr:cNvSpPr/>
      </xdr:nvSpPr>
      <xdr:spPr>
        <a:xfrm>
          <a:off x="19494500" y="1828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156211</xdr:rowOff>
    </xdr:from>
    <xdr:to>
      <xdr:col>107</xdr:col>
      <xdr:colOff>50800</xdr:colOff>
      <xdr:row>106</xdr:row>
      <xdr:rowOff>161289</xdr:rowOff>
    </xdr:to>
    <xdr:cxnSp macro="">
      <xdr:nvCxnSpPr>
        <xdr:cNvPr id="831" name="直線コネクタ 830">
          <a:extLst>
            <a:ext uri="{FF2B5EF4-FFF2-40B4-BE49-F238E27FC236}">
              <a16:creationId xmlns:a16="http://schemas.microsoft.com/office/drawing/2014/main" id="{08F1D7A6-4C9E-46F5-8A48-EEBA522B1849}"/>
            </a:ext>
          </a:extLst>
        </xdr:cNvPr>
        <xdr:cNvCxnSpPr/>
      </xdr:nvCxnSpPr>
      <xdr:spPr>
        <a:xfrm flipV="1">
          <a:off x="19545300" y="18329911"/>
          <a:ext cx="8890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118111</xdr:rowOff>
    </xdr:from>
    <xdr:to>
      <xdr:col>98</xdr:col>
      <xdr:colOff>38100</xdr:colOff>
      <xdr:row>107</xdr:row>
      <xdr:rowOff>48261</xdr:rowOff>
    </xdr:to>
    <xdr:sp macro="" textlink="">
      <xdr:nvSpPr>
        <xdr:cNvPr id="832" name="楕円 831">
          <a:extLst>
            <a:ext uri="{FF2B5EF4-FFF2-40B4-BE49-F238E27FC236}">
              <a16:creationId xmlns:a16="http://schemas.microsoft.com/office/drawing/2014/main" id="{AFF0CCD0-FF18-42A2-AA2E-F3A0EC21BC11}"/>
            </a:ext>
          </a:extLst>
        </xdr:cNvPr>
        <xdr:cNvSpPr/>
      </xdr:nvSpPr>
      <xdr:spPr>
        <a:xfrm>
          <a:off x="18605500" y="1829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161289</xdr:rowOff>
    </xdr:from>
    <xdr:to>
      <xdr:col>102</xdr:col>
      <xdr:colOff>114300</xdr:colOff>
      <xdr:row>106</xdr:row>
      <xdr:rowOff>168911</xdr:rowOff>
    </xdr:to>
    <xdr:cxnSp macro="">
      <xdr:nvCxnSpPr>
        <xdr:cNvPr id="833" name="直線コネクタ 832">
          <a:extLst>
            <a:ext uri="{FF2B5EF4-FFF2-40B4-BE49-F238E27FC236}">
              <a16:creationId xmlns:a16="http://schemas.microsoft.com/office/drawing/2014/main" id="{C1C6D0A9-4A6F-4DB2-985E-C0166BDACD83}"/>
            </a:ext>
          </a:extLst>
        </xdr:cNvPr>
        <xdr:cNvCxnSpPr/>
      </xdr:nvCxnSpPr>
      <xdr:spPr>
        <a:xfrm flipV="1">
          <a:off x="18656300" y="183349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834" name="n_1aveValue【公民館】&#10;一人当たり面積">
          <a:extLst>
            <a:ext uri="{FF2B5EF4-FFF2-40B4-BE49-F238E27FC236}">
              <a16:creationId xmlns:a16="http://schemas.microsoft.com/office/drawing/2014/main" id="{F97D241C-B0CE-4009-BB39-D018F389C769}"/>
            </a:ext>
          </a:extLst>
        </xdr:cNvPr>
        <xdr:cNvSpPr txBox="1"/>
      </xdr:nvSpPr>
      <xdr:spPr>
        <a:xfrm>
          <a:off x="21075727"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835" name="n_2aveValue【公民館】&#10;一人当たり面積">
          <a:extLst>
            <a:ext uri="{FF2B5EF4-FFF2-40B4-BE49-F238E27FC236}">
              <a16:creationId xmlns:a16="http://schemas.microsoft.com/office/drawing/2014/main" id="{E9B81ECC-3553-4F2C-A483-34CDD848AA67}"/>
            </a:ext>
          </a:extLst>
        </xdr:cNvPr>
        <xdr:cNvSpPr txBox="1"/>
      </xdr:nvSpPr>
      <xdr:spPr>
        <a:xfrm>
          <a:off x="20199427" y="179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836" name="n_3aveValue【公民館】&#10;一人当たり面積">
          <a:extLst>
            <a:ext uri="{FF2B5EF4-FFF2-40B4-BE49-F238E27FC236}">
              <a16:creationId xmlns:a16="http://schemas.microsoft.com/office/drawing/2014/main" id="{E726AE84-3AB4-47C7-A561-A561D9477FFC}"/>
            </a:ext>
          </a:extLst>
        </xdr:cNvPr>
        <xdr:cNvSpPr txBox="1"/>
      </xdr:nvSpPr>
      <xdr:spPr>
        <a:xfrm>
          <a:off x="19310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837" name="n_4aveValue【公民館】&#10;一人当たり面積">
          <a:extLst>
            <a:ext uri="{FF2B5EF4-FFF2-40B4-BE49-F238E27FC236}">
              <a16:creationId xmlns:a16="http://schemas.microsoft.com/office/drawing/2014/main" id="{3143B8C5-76ED-41AD-AA31-D5289D230BB3}"/>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21607</xdr:rowOff>
    </xdr:from>
    <xdr:ext cx="469744" cy="259045"/>
    <xdr:sp macro="" textlink="">
      <xdr:nvSpPr>
        <xdr:cNvPr id="838" name="n_1mainValue【公民館】&#10;一人当たり面積">
          <a:extLst>
            <a:ext uri="{FF2B5EF4-FFF2-40B4-BE49-F238E27FC236}">
              <a16:creationId xmlns:a16="http://schemas.microsoft.com/office/drawing/2014/main" id="{D5AF8EA9-7FDE-4A24-A7FD-779DD7155737}"/>
            </a:ext>
          </a:extLst>
        </xdr:cNvPr>
        <xdr:cNvSpPr txBox="1"/>
      </xdr:nvSpPr>
      <xdr:spPr>
        <a:xfrm>
          <a:off x="21075727" y="183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26688</xdr:rowOff>
    </xdr:from>
    <xdr:ext cx="469744" cy="259045"/>
    <xdr:sp macro="" textlink="">
      <xdr:nvSpPr>
        <xdr:cNvPr id="839" name="n_2mainValue【公民館】&#10;一人当たり面積">
          <a:extLst>
            <a:ext uri="{FF2B5EF4-FFF2-40B4-BE49-F238E27FC236}">
              <a16:creationId xmlns:a16="http://schemas.microsoft.com/office/drawing/2014/main" id="{08B31097-6FE8-463C-A5A0-0BB612B4EFB0}"/>
            </a:ext>
          </a:extLst>
        </xdr:cNvPr>
        <xdr:cNvSpPr txBox="1"/>
      </xdr:nvSpPr>
      <xdr:spPr>
        <a:xfrm>
          <a:off x="20199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31766</xdr:rowOff>
    </xdr:from>
    <xdr:ext cx="469744" cy="259045"/>
    <xdr:sp macro="" textlink="">
      <xdr:nvSpPr>
        <xdr:cNvPr id="840" name="n_3mainValue【公民館】&#10;一人当たり面積">
          <a:extLst>
            <a:ext uri="{FF2B5EF4-FFF2-40B4-BE49-F238E27FC236}">
              <a16:creationId xmlns:a16="http://schemas.microsoft.com/office/drawing/2014/main" id="{41B8CF42-934F-444A-B2F2-1420003BD4B0}"/>
            </a:ext>
          </a:extLst>
        </xdr:cNvPr>
        <xdr:cNvSpPr txBox="1"/>
      </xdr:nvSpPr>
      <xdr:spPr>
        <a:xfrm>
          <a:off x="19310427" y="1837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39388</xdr:rowOff>
    </xdr:from>
    <xdr:ext cx="469744" cy="259045"/>
    <xdr:sp macro="" textlink="">
      <xdr:nvSpPr>
        <xdr:cNvPr id="841" name="n_4mainValue【公民館】&#10;一人当たり面積">
          <a:extLst>
            <a:ext uri="{FF2B5EF4-FFF2-40B4-BE49-F238E27FC236}">
              <a16:creationId xmlns:a16="http://schemas.microsoft.com/office/drawing/2014/main" id="{CE7915CB-4F0D-4637-9C2B-567E3E534C5D}"/>
            </a:ext>
          </a:extLst>
        </xdr:cNvPr>
        <xdr:cNvSpPr txBox="1"/>
      </xdr:nvSpPr>
      <xdr:spPr>
        <a:xfrm>
          <a:off x="18421427" y="1838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68EF9948-E342-47FE-B835-4466BE98BC1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B9E0EECF-8200-4E24-8605-18BA26FEE3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CF853AF7-3343-4BE6-8D3C-18E161E6CA9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人あたりの保有面積は類似団体と比較し多く、減価償却率については類似団体平均と比較すると低い水準ではある。令和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長炭こども園、四条こども園などの改修工事を実施しており、引き続き施設の維持・更新に努めていく。老朽化が進んでいる幼稚園や保育所などについては改修なども施行しているが少子高齢化などにより子どもの減少も考えられるため、施設の統廃合などの検討も今後は必要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減価償却率については類似団体と比較し低い水準であった。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人あたりの面積については類似団体よりも高い水準である。令和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年度は小学校の</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化工事、トイレ改修工事等を実施しており、今後も長寿命化計画などを考慮しながら適切な施設マネジメントを行う。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減価償却率については類似団体と比較し低い水準であり、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人あたりの面積については高い水準である。令和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四条公民館、琴南公民館に対して改修工事等を実施しております。また住民一人当たりの面積は類似団体を上回っていますが施設を削減することだけでなく住民の安全に考慮した施設の維持・更新を含めた管理体制の検討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71DC1E8-1A0B-4DB4-BEB6-F7347F34B6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5DEF456-55A2-4F85-A463-D62E9AD13D6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6AD50E9-F8EC-42D2-BF57-966FCD13728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9A0A2D-6D8F-4ABE-998C-C56C9D5B525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香川県まんのう町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789000-86D9-44E4-897C-83D830DE53D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184A1A-058A-4130-A0BD-571E5DA443A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703328-7B66-44F3-90A1-2DEB555F0E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11304AD-E230-4C4E-8B20-AF0836A970F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6A462FE-B196-4536-849F-FBE4DE654A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670A75A-0C8E-4CB4-92E0-45747B6A2DF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17,116
16,855
194.45
12,469,800
12,135,940
240,577
7,145,539
12,495,048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302473-8A97-4E37-9A5F-6A315B7553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643E8C-5AB4-4A6C-9A2E-9C28859A0D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8A273D-BDD3-4357-99C3-A6A6719D8B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D3D5CF-6B52-4863-96AC-57A7062E26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99B011-9EE6-41B8-9E70-CBF21C5009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A4ECC3-B5D7-4A90-99D9-FE5DFFF787C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3BB839-0BAC-4F64-B769-3DD04BD934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A0ABB6-620B-4309-A867-9577B217A04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2A10A8-6E56-4FBF-8489-77B338208F6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57378B-F1D7-4389-A2AD-758D03DFE7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624B09-7D50-43E8-8093-7EDCE337A6B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269B5E-81E3-4C39-88BA-073BF06B0E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400005-E077-4C8A-B707-F583BBECAFE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F9F997-DCBD-4C4B-A582-BC4BCE9A373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A0F070-BDDA-4240-B777-8876514ED5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C2D52D3-FAD6-456C-A0FC-23916566E57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3BBE9A-0612-4B6D-B710-396F100411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8F9E952-0AC2-4E95-961D-D2D28AE28D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55E840-24ED-4BCB-B46A-8CC10578BA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77DFDE-0C04-4BCF-860C-C6EA266E603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D0D88FB-9388-4AE1-A216-57EB22C052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21D0D64-482A-4AF0-AD89-1E6050D6080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E6DBAC-55BE-48C5-AFD0-FABA4842790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30CF0A9-C674-4913-ADFF-A3E2A695A10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D12029-9DAD-4EC5-A6E5-204757A0D2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D0F6D7A-CE29-406F-81F8-29AC8F7B5EE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4BC255-E33C-4088-A8FC-F82556719CA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261405-4C7A-46F0-9B68-D6CD437F8D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EBBE59-86C1-493C-B809-25C2A0D6E36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6A940FA-E94F-4D44-85F0-EBB64B2214E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A531CD5-FD7C-420D-A42C-CDCCD138F7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1768F28-F437-4187-A2A4-E648683F6A9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6234117-70E2-4D9D-8E6E-81FB26E691D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BE14170-9DFD-4C0F-8A10-066D0551A9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2F5DCE0-E0ED-49E9-A6F0-F56E0707362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18F9B42-E158-4B2C-8F66-AEA8E5F1D95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FC6FC39-9A60-45F5-A82F-2FCBD36ED25F}"/>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AA28CA2-5BA9-4CFF-A802-C8917227FB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73F8BD7-6445-4F86-B4AE-9A5FDC2642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A7B2EED-7367-497E-BC21-DBFBA9CF89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EBC72BD-C810-4A51-8465-1A7BAC16D67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2324D9C-BF98-4FDB-9526-BC2617F0E5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458C7B2-1F57-4476-BE71-0C3C17999A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64B7FCC-5EC8-40ED-A422-02EC6D9024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92507FC-A2AC-420E-9C98-E3A43B4C74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9BEB233-431A-448C-972F-657B6D2D9AD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8D3C827-AE2B-4034-9574-0BE31870518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601C046-9D6D-40C7-B57A-79DE93DFF3A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9245057-C614-4013-8211-12F0317A38E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849CA0E-7B91-4559-93F4-2D0D6586B76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075E825-0BAB-4AA0-9C0C-BD488CB0718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852019E-275C-4285-B8E1-3CC1883717E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E32ACFD-354F-4BDA-9028-53C4E645731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6E4D81F-B3A5-482D-B043-0D21116B2F3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E0EFCD8-043C-43F8-915D-6890EE5EB66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2096E0C-E53C-432F-9C4C-1694DF399EB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629C344-4F64-4F85-8F2A-86A1ED9DC00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C44A46E-3B40-4A6B-8E38-EBDE3DD7929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5B69F03-A49B-4245-A189-1ED1DA6D03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C81E0F36-1997-424D-B490-296B547CA1E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6649A9E7-7C9B-4C1F-BBAB-EF5671E84D8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4CD4DF8-6029-4876-8728-CA4BB202F148}"/>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2D2A038-9E22-4557-A9F8-1C3D536EB76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C6D90BA-417C-4C4F-97DC-026C0D392DF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B235F8C-BDC0-40A4-9393-F311EFE2917D}"/>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77" name="直線コネクタ 76">
          <a:extLst>
            <a:ext uri="{FF2B5EF4-FFF2-40B4-BE49-F238E27FC236}">
              <a16:creationId xmlns:a16="http://schemas.microsoft.com/office/drawing/2014/main" id="{DE3D98F6-BF9E-4368-B2C4-E1FD140092ED}"/>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A5BF75A-C8FB-4779-B843-F83D6809891B}"/>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79" name="フローチャート: 判断 78">
          <a:extLst>
            <a:ext uri="{FF2B5EF4-FFF2-40B4-BE49-F238E27FC236}">
              <a16:creationId xmlns:a16="http://schemas.microsoft.com/office/drawing/2014/main" id="{C7ADC3FF-CE26-4575-B70B-9FFB75605DC2}"/>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80" name="フローチャート: 判断 79">
          <a:extLst>
            <a:ext uri="{FF2B5EF4-FFF2-40B4-BE49-F238E27FC236}">
              <a16:creationId xmlns:a16="http://schemas.microsoft.com/office/drawing/2014/main" id="{2EA74088-C770-43BC-B9FC-E739FB00159C}"/>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81" name="フローチャート: 判断 80">
          <a:extLst>
            <a:ext uri="{FF2B5EF4-FFF2-40B4-BE49-F238E27FC236}">
              <a16:creationId xmlns:a16="http://schemas.microsoft.com/office/drawing/2014/main" id="{B04C700B-A484-4D4A-9394-99AB1D6E6CEC}"/>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82" name="フローチャート: 判断 81">
          <a:extLst>
            <a:ext uri="{FF2B5EF4-FFF2-40B4-BE49-F238E27FC236}">
              <a16:creationId xmlns:a16="http://schemas.microsoft.com/office/drawing/2014/main" id="{52E4B2F7-BC81-49CD-8E82-A6D282210781}"/>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3A78AF54-00D3-4D4E-BFF6-A05BE5887958}"/>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61EBAF4-C8C5-4738-8DE6-F69F3B0CE6B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E8E1690-211D-4DC4-9A8B-60C73FF1E4D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696CD32-1F55-4A34-8C20-91193C3457C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BDEC6FF-CF07-40A3-BE74-BD02A41632D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D8A97A2-4855-4303-831D-DDF7D41584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57785</xdr:rowOff>
    </xdr:from>
    <xdr:to>
      <xdr:col>24</xdr:col>
      <xdr:colOff>114300</xdr:colOff>
      <xdr:row>58</xdr:row>
      <xdr:rowOff>159385</xdr:rowOff>
    </xdr:to>
    <xdr:sp macro="" textlink="">
      <xdr:nvSpPr>
        <xdr:cNvPr id="89" name="楕円 88">
          <a:extLst>
            <a:ext uri="{FF2B5EF4-FFF2-40B4-BE49-F238E27FC236}">
              <a16:creationId xmlns:a16="http://schemas.microsoft.com/office/drawing/2014/main" id="{4349C5AB-53C3-4792-986A-5264A7D8B979}"/>
            </a:ext>
          </a:extLst>
        </xdr:cNvPr>
        <xdr:cNvSpPr/>
      </xdr:nvSpPr>
      <xdr:spPr>
        <a:xfrm>
          <a:off x="45847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80662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32AE13B-6826-44D0-B4C6-A588C9E4700D}"/>
            </a:ext>
          </a:extLst>
        </xdr:cNvPr>
        <xdr:cNvSpPr txBox="1"/>
      </xdr:nvSpPr>
      <xdr:spPr>
        <a:xfrm>
          <a:off x="4673600"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17780</xdr:rowOff>
    </xdr:from>
    <xdr:to>
      <xdr:col>20</xdr:col>
      <xdr:colOff>38100</xdr:colOff>
      <xdr:row>58</xdr:row>
      <xdr:rowOff>119380</xdr:rowOff>
    </xdr:to>
    <xdr:sp macro="" textlink="">
      <xdr:nvSpPr>
        <xdr:cNvPr id="91" name="楕円 90">
          <a:extLst>
            <a:ext uri="{FF2B5EF4-FFF2-40B4-BE49-F238E27FC236}">
              <a16:creationId xmlns:a16="http://schemas.microsoft.com/office/drawing/2014/main" id="{B1CDC720-C40F-472A-B1A5-05EF487C4952}"/>
            </a:ext>
          </a:extLst>
        </xdr:cNvPr>
        <xdr:cNvSpPr/>
      </xdr:nvSpPr>
      <xdr:spPr>
        <a:xfrm>
          <a:off x="3746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68580</xdr:rowOff>
    </xdr:from>
    <xdr:to>
      <xdr:col>24</xdr:col>
      <xdr:colOff>63500</xdr:colOff>
      <xdr:row>58</xdr:row>
      <xdr:rowOff>108585</xdr:rowOff>
    </xdr:to>
    <xdr:cxnSp macro="">
      <xdr:nvCxnSpPr>
        <xdr:cNvPr id="92" name="直線コネクタ 91">
          <a:extLst>
            <a:ext uri="{FF2B5EF4-FFF2-40B4-BE49-F238E27FC236}">
              <a16:creationId xmlns:a16="http://schemas.microsoft.com/office/drawing/2014/main" id="{8549DFBB-35E2-48FA-B370-27326CF2EB9B}"/>
            </a:ext>
          </a:extLst>
        </xdr:cNvPr>
        <xdr:cNvCxnSpPr/>
      </xdr:nvCxnSpPr>
      <xdr:spPr>
        <a:xfrm>
          <a:off x="3797300" y="1001268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xdr:rowOff>
    </xdr:from>
    <xdr:to>
      <xdr:col>15</xdr:col>
      <xdr:colOff>101600</xdr:colOff>
      <xdr:row>58</xdr:row>
      <xdr:rowOff>107950</xdr:rowOff>
    </xdr:to>
    <xdr:sp macro="" textlink="">
      <xdr:nvSpPr>
        <xdr:cNvPr id="93" name="楕円 92">
          <a:extLst>
            <a:ext uri="{FF2B5EF4-FFF2-40B4-BE49-F238E27FC236}">
              <a16:creationId xmlns:a16="http://schemas.microsoft.com/office/drawing/2014/main" id="{5516FDDB-6FF1-446F-915C-9C97BB99CEEA}"/>
            </a:ext>
          </a:extLst>
        </xdr:cNvPr>
        <xdr:cNvSpPr/>
      </xdr:nvSpPr>
      <xdr:spPr>
        <a:xfrm>
          <a:off x="2857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57150</xdr:rowOff>
    </xdr:from>
    <xdr:to>
      <xdr:col>19</xdr:col>
      <xdr:colOff>177800</xdr:colOff>
      <xdr:row>58</xdr:row>
      <xdr:rowOff>68580</xdr:rowOff>
    </xdr:to>
    <xdr:cxnSp macro="">
      <xdr:nvCxnSpPr>
        <xdr:cNvPr id="94" name="直線コネクタ 93">
          <a:extLst>
            <a:ext uri="{FF2B5EF4-FFF2-40B4-BE49-F238E27FC236}">
              <a16:creationId xmlns:a16="http://schemas.microsoft.com/office/drawing/2014/main" id="{055678E1-B6F2-4A05-81AD-E1419B2765C5}"/>
            </a:ext>
          </a:extLst>
        </xdr:cNvPr>
        <xdr:cNvCxnSpPr/>
      </xdr:nvCxnSpPr>
      <xdr:spPr>
        <a:xfrm>
          <a:off x="2908300" y="100012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135890</xdr:rowOff>
    </xdr:from>
    <xdr:to>
      <xdr:col>10</xdr:col>
      <xdr:colOff>165100</xdr:colOff>
      <xdr:row>58</xdr:row>
      <xdr:rowOff>66040</xdr:rowOff>
    </xdr:to>
    <xdr:sp macro="" textlink="">
      <xdr:nvSpPr>
        <xdr:cNvPr id="95" name="楕円 94">
          <a:extLst>
            <a:ext uri="{FF2B5EF4-FFF2-40B4-BE49-F238E27FC236}">
              <a16:creationId xmlns:a16="http://schemas.microsoft.com/office/drawing/2014/main" id="{92A73C56-183A-42E5-BE77-EC2AAFB3CF06}"/>
            </a:ext>
          </a:extLst>
        </xdr:cNvPr>
        <xdr:cNvSpPr/>
      </xdr:nvSpPr>
      <xdr:spPr>
        <a:xfrm>
          <a:off x="1968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xdr:rowOff>
    </xdr:from>
    <xdr:to>
      <xdr:col>15</xdr:col>
      <xdr:colOff>50800</xdr:colOff>
      <xdr:row>58</xdr:row>
      <xdr:rowOff>57150</xdr:rowOff>
    </xdr:to>
    <xdr:cxnSp macro="">
      <xdr:nvCxnSpPr>
        <xdr:cNvPr id="96" name="直線コネクタ 95">
          <a:extLst>
            <a:ext uri="{FF2B5EF4-FFF2-40B4-BE49-F238E27FC236}">
              <a16:creationId xmlns:a16="http://schemas.microsoft.com/office/drawing/2014/main" id="{6D7F5137-83E1-4E5F-A7F8-F62A59C15298}"/>
            </a:ext>
          </a:extLst>
        </xdr:cNvPr>
        <xdr:cNvCxnSpPr/>
      </xdr:nvCxnSpPr>
      <xdr:spPr>
        <a:xfrm>
          <a:off x="2019300" y="99593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93980</xdr:rowOff>
    </xdr:from>
    <xdr:to>
      <xdr:col>6</xdr:col>
      <xdr:colOff>38100</xdr:colOff>
      <xdr:row>58</xdr:row>
      <xdr:rowOff>24130</xdr:rowOff>
    </xdr:to>
    <xdr:sp macro="" textlink="">
      <xdr:nvSpPr>
        <xdr:cNvPr id="97" name="楕円 96">
          <a:extLst>
            <a:ext uri="{FF2B5EF4-FFF2-40B4-BE49-F238E27FC236}">
              <a16:creationId xmlns:a16="http://schemas.microsoft.com/office/drawing/2014/main" id="{161D86D2-67C7-4520-B09F-88F282A9CB91}"/>
            </a:ext>
          </a:extLst>
        </xdr:cNvPr>
        <xdr:cNvSpPr/>
      </xdr:nvSpPr>
      <xdr:spPr>
        <a:xfrm>
          <a:off x="10795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144780</xdr:rowOff>
    </xdr:from>
    <xdr:to>
      <xdr:col>10</xdr:col>
      <xdr:colOff>114300</xdr:colOff>
      <xdr:row>58</xdr:row>
      <xdr:rowOff>15240</xdr:rowOff>
    </xdr:to>
    <xdr:cxnSp macro="">
      <xdr:nvCxnSpPr>
        <xdr:cNvPr id="98" name="直線コネクタ 97">
          <a:extLst>
            <a:ext uri="{FF2B5EF4-FFF2-40B4-BE49-F238E27FC236}">
              <a16:creationId xmlns:a16="http://schemas.microsoft.com/office/drawing/2014/main" id="{04FE27FB-1DD4-4FE3-AF7E-E7FEEDE3EA41}"/>
            </a:ext>
          </a:extLst>
        </xdr:cNvPr>
        <xdr:cNvCxnSpPr/>
      </xdr:nvCxnSpPr>
      <xdr:spPr>
        <a:xfrm>
          <a:off x="1130300" y="99174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99" name="n_1aveValue【体育館・プール】&#10;有形固定資産減価償却率">
          <a:extLst>
            <a:ext uri="{FF2B5EF4-FFF2-40B4-BE49-F238E27FC236}">
              <a16:creationId xmlns:a16="http://schemas.microsoft.com/office/drawing/2014/main" id="{C32991E5-121E-4B27-9259-78B8DEAB86F7}"/>
            </a:ext>
          </a:extLst>
        </xdr:cNvPr>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00" name="n_2aveValue【体育館・プール】&#10;有形固定資産減価償却率">
          <a:extLst>
            <a:ext uri="{FF2B5EF4-FFF2-40B4-BE49-F238E27FC236}">
              <a16:creationId xmlns:a16="http://schemas.microsoft.com/office/drawing/2014/main" id="{8CB01853-2B00-4DA9-A1FB-5DFD2FF75533}"/>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101" name="n_3aveValue【体育館・プール】&#10;有形固定資産減価償却率">
          <a:extLst>
            <a:ext uri="{FF2B5EF4-FFF2-40B4-BE49-F238E27FC236}">
              <a16:creationId xmlns:a16="http://schemas.microsoft.com/office/drawing/2014/main" id="{447FF2D1-0C1B-40EB-8680-710DFBC08FE1}"/>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102" name="n_4aveValue【体育館・プール】&#10;有形固定資産減価償却率">
          <a:extLst>
            <a:ext uri="{FF2B5EF4-FFF2-40B4-BE49-F238E27FC236}">
              <a16:creationId xmlns:a16="http://schemas.microsoft.com/office/drawing/2014/main" id="{0F62516C-21CC-4A7D-BA74-B1CE6FCA851B}"/>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135907</xdr:rowOff>
    </xdr:from>
    <xdr:ext cx="405111" cy="259045"/>
    <xdr:sp macro="" textlink="">
      <xdr:nvSpPr>
        <xdr:cNvPr id="103" name="n_1mainValue【体育館・プール】&#10;有形固定資産減価償却率">
          <a:extLst>
            <a:ext uri="{FF2B5EF4-FFF2-40B4-BE49-F238E27FC236}">
              <a16:creationId xmlns:a16="http://schemas.microsoft.com/office/drawing/2014/main" id="{8B7F7E4E-4850-4AFF-8803-5039A6A7C05B}"/>
            </a:ext>
          </a:extLst>
        </xdr:cNvPr>
        <xdr:cNvSpPr txBox="1"/>
      </xdr:nvSpPr>
      <xdr:spPr>
        <a:xfrm>
          <a:off x="35820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124477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325A5A5-D7FB-4282-9E29-E1E54BD3C9DB}"/>
            </a:ext>
          </a:extLst>
        </xdr:cNvPr>
        <xdr:cNvSpPr txBox="1"/>
      </xdr:nvSpPr>
      <xdr:spPr>
        <a:xfrm>
          <a:off x="2705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82567</xdr:rowOff>
    </xdr:from>
    <xdr:ext cx="405111" cy="259045"/>
    <xdr:sp macro="" textlink="">
      <xdr:nvSpPr>
        <xdr:cNvPr id="105" name="n_3mainValue【体育館・プール】&#10;有形固定資産減価償却率">
          <a:extLst>
            <a:ext uri="{FF2B5EF4-FFF2-40B4-BE49-F238E27FC236}">
              <a16:creationId xmlns:a16="http://schemas.microsoft.com/office/drawing/2014/main" id="{043B8541-8000-49AA-A0D4-0763ED155688}"/>
            </a:ext>
          </a:extLst>
        </xdr:cNvPr>
        <xdr:cNvSpPr txBox="1"/>
      </xdr:nvSpPr>
      <xdr:spPr>
        <a:xfrm>
          <a:off x="1816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06" name="n_4mainValue【体育館・プール】&#10;有形固定資産減価償却率">
          <a:extLst>
            <a:ext uri="{FF2B5EF4-FFF2-40B4-BE49-F238E27FC236}">
              <a16:creationId xmlns:a16="http://schemas.microsoft.com/office/drawing/2014/main" id="{5DA65971-A311-4D7A-B78B-A5F57F6DB726}"/>
            </a:ext>
          </a:extLst>
        </xdr:cNvPr>
        <xdr:cNvSpPr txBox="1"/>
      </xdr:nvSpPr>
      <xdr:spPr>
        <a:xfrm>
          <a:off x="927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81EDAA1-FD1D-48FE-960C-81F0396A3B7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E327BAB-4709-441C-A011-914A710B0FF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13920C12-4EFB-4F0D-B269-45B47CF82AA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6CCE7D7-D232-4008-BF11-8CA4890D7CB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42138DB-2C0C-476D-A01E-26F0B730DA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5C03358-E25E-46D1-A45B-EC14AE56EF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A5A5DA32-4027-437F-A640-DC783D2C52A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23615A11-79BC-4B86-9DF6-515EE3D824F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6BC8EB2-4D22-417E-B26B-E41B9A68A30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CC8C81F-72AE-404D-9CFD-B7C4C3E877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2004A2BA-A7A2-44C2-ABD7-AC9C46AAF374}"/>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D77AED6B-7584-40F3-BD25-941BF7D0FBA5}"/>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6516833A-1AE3-4CE8-A82F-B4C43B4E9B77}"/>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A9C6316C-3168-4494-BA1F-A145AB982727}"/>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FD33DCBE-C153-4DF1-A7CB-E2C3E1BBFDD6}"/>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0BF36B21-C59F-4908-A03E-053404C4F354}"/>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3EEA4F5E-9DEC-4B82-B397-246EDC35E22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91F75052-F02E-4894-9C1D-17D568104E5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F28F11BB-0057-4682-8F46-8C57DB6B4CF8}"/>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23714864-44B8-4A81-99D2-7D7EA2CBA405}"/>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91582B22-DC20-45A8-AB4A-7CAE2F63F6AB}"/>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66EED669-EAD5-4AE5-BCF0-9F50AC532243}"/>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90420384-CF60-4980-BA0A-7EE67E389D1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3A09A703-DFBF-467B-A97A-070D28CC1229}"/>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3B5EF44B-95B5-4BCD-B5B7-4CAC09BFF5A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29206C68-1B23-4A4A-AD89-0BF2E1DF55C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77C4E2B2-89E9-4329-A263-A454AF48817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4" name="直線コネクタ 133">
          <a:extLst>
            <a:ext uri="{FF2B5EF4-FFF2-40B4-BE49-F238E27FC236}">
              <a16:creationId xmlns:a16="http://schemas.microsoft.com/office/drawing/2014/main" id="{B7915A57-3A3A-4720-AE12-75411AD5A8C3}"/>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135" name="【体育館・プール】&#10;一人当たり面積最小値テキスト">
          <a:extLst>
            <a:ext uri="{FF2B5EF4-FFF2-40B4-BE49-F238E27FC236}">
              <a16:creationId xmlns:a16="http://schemas.microsoft.com/office/drawing/2014/main" id="{162B1F10-536B-443C-8DED-21872FA92706}"/>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6" name="直線コネクタ 135">
          <a:extLst>
            <a:ext uri="{FF2B5EF4-FFF2-40B4-BE49-F238E27FC236}">
              <a16:creationId xmlns:a16="http://schemas.microsoft.com/office/drawing/2014/main" id="{2A215212-E016-433F-B9ED-FE16F2C32C50}"/>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7" name="【体育館・プール】&#10;一人当たり面積最大値テキスト">
          <a:extLst>
            <a:ext uri="{FF2B5EF4-FFF2-40B4-BE49-F238E27FC236}">
              <a16:creationId xmlns:a16="http://schemas.microsoft.com/office/drawing/2014/main" id="{0EE7EFEB-981A-4EEC-92BC-3B2FDE09C6D8}"/>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066A07C4-909E-410C-96C1-C183748B58BD}"/>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139" name="【体育館・プール】&#10;一人当たり面積平均値テキスト">
          <a:extLst>
            <a:ext uri="{FF2B5EF4-FFF2-40B4-BE49-F238E27FC236}">
              <a16:creationId xmlns:a16="http://schemas.microsoft.com/office/drawing/2014/main" id="{80F4DA44-B670-46DA-9F18-750007EE3388}"/>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140" name="フローチャート: 判断 139">
          <a:extLst>
            <a:ext uri="{FF2B5EF4-FFF2-40B4-BE49-F238E27FC236}">
              <a16:creationId xmlns:a16="http://schemas.microsoft.com/office/drawing/2014/main" id="{EC00EF09-C63A-4E2D-A015-76E2494A6A8B}"/>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141" name="フローチャート: 判断 140">
          <a:extLst>
            <a:ext uri="{FF2B5EF4-FFF2-40B4-BE49-F238E27FC236}">
              <a16:creationId xmlns:a16="http://schemas.microsoft.com/office/drawing/2014/main" id="{8480D157-716B-4D0C-8BC3-B93DD303A063}"/>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142" name="フローチャート: 判断 141">
          <a:extLst>
            <a:ext uri="{FF2B5EF4-FFF2-40B4-BE49-F238E27FC236}">
              <a16:creationId xmlns:a16="http://schemas.microsoft.com/office/drawing/2014/main" id="{3D5E2FE1-F1BA-4A74-921B-95E26D89C908}"/>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143" name="フローチャート: 判断 142">
          <a:extLst>
            <a:ext uri="{FF2B5EF4-FFF2-40B4-BE49-F238E27FC236}">
              <a16:creationId xmlns:a16="http://schemas.microsoft.com/office/drawing/2014/main" id="{567BAB2B-22A6-454D-B0E2-C4B1D865F4D1}"/>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144" name="フローチャート: 判断 143">
          <a:extLst>
            <a:ext uri="{FF2B5EF4-FFF2-40B4-BE49-F238E27FC236}">
              <a16:creationId xmlns:a16="http://schemas.microsoft.com/office/drawing/2014/main" id="{87F9CF5A-1BE2-40A5-823C-501BF35A70D7}"/>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66BCD1F-D5BB-4F9D-9BCF-308F783F0F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472C6F7-F09F-4EA5-9F21-686755CB987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4694249E-DA20-42FB-8E2B-32EAACA5C6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9575D159-F3B4-4935-AA0F-DDC00C7ADEB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3680ABD0-EBC4-4DEB-80B2-4D32D699E9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123507</xdr:rowOff>
    </xdr:from>
    <xdr:to>
      <xdr:col>55</xdr:col>
      <xdr:colOff>50800</xdr:colOff>
      <xdr:row>61</xdr:row>
      <xdr:rowOff>53657</xdr:rowOff>
    </xdr:to>
    <xdr:sp macro="" textlink="">
      <xdr:nvSpPr>
        <xdr:cNvPr id="150" name="楕円 149">
          <a:extLst>
            <a:ext uri="{FF2B5EF4-FFF2-40B4-BE49-F238E27FC236}">
              <a16:creationId xmlns:a16="http://schemas.microsoft.com/office/drawing/2014/main" id="{D764A309-4FF0-4A25-A689-C0DD7C588E45}"/>
            </a:ext>
          </a:extLst>
        </xdr:cNvPr>
        <xdr:cNvSpPr/>
      </xdr:nvSpPr>
      <xdr:spPr>
        <a:xfrm>
          <a:off x="10426700" y="104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146384</xdr:rowOff>
    </xdr:from>
    <xdr:ext cx="469744" cy="259045"/>
    <xdr:sp macro="" textlink="">
      <xdr:nvSpPr>
        <xdr:cNvPr id="151" name="【体育館・プール】&#10;一人当たり面積該当値テキスト">
          <a:extLst>
            <a:ext uri="{FF2B5EF4-FFF2-40B4-BE49-F238E27FC236}">
              <a16:creationId xmlns:a16="http://schemas.microsoft.com/office/drawing/2014/main" id="{B6181687-B1FA-4228-A3FC-93C6C95E69CC}"/>
            </a:ext>
          </a:extLst>
        </xdr:cNvPr>
        <xdr:cNvSpPr txBox="1"/>
      </xdr:nvSpPr>
      <xdr:spPr>
        <a:xfrm>
          <a:off x="10515600" y="1026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132080</xdr:rowOff>
    </xdr:from>
    <xdr:to>
      <xdr:col>50</xdr:col>
      <xdr:colOff>165100</xdr:colOff>
      <xdr:row>61</xdr:row>
      <xdr:rowOff>62230</xdr:rowOff>
    </xdr:to>
    <xdr:sp macro="" textlink="">
      <xdr:nvSpPr>
        <xdr:cNvPr id="152" name="楕円 151">
          <a:extLst>
            <a:ext uri="{FF2B5EF4-FFF2-40B4-BE49-F238E27FC236}">
              <a16:creationId xmlns:a16="http://schemas.microsoft.com/office/drawing/2014/main" id="{9DA27A0A-709A-4A38-AA8F-34DE1E98F79E}"/>
            </a:ext>
          </a:extLst>
        </xdr:cNvPr>
        <xdr:cNvSpPr/>
      </xdr:nvSpPr>
      <xdr:spPr>
        <a:xfrm>
          <a:off x="958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2857</xdr:rowOff>
    </xdr:from>
    <xdr:to>
      <xdr:col>55</xdr:col>
      <xdr:colOff>0</xdr:colOff>
      <xdr:row>61</xdr:row>
      <xdr:rowOff>11430</xdr:rowOff>
    </xdr:to>
    <xdr:cxnSp macro="">
      <xdr:nvCxnSpPr>
        <xdr:cNvPr id="153" name="直線コネクタ 152">
          <a:extLst>
            <a:ext uri="{FF2B5EF4-FFF2-40B4-BE49-F238E27FC236}">
              <a16:creationId xmlns:a16="http://schemas.microsoft.com/office/drawing/2014/main" id="{AA952103-091E-4217-9289-C1818267DA20}"/>
            </a:ext>
          </a:extLst>
        </xdr:cNvPr>
        <xdr:cNvCxnSpPr/>
      </xdr:nvCxnSpPr>
      <xdr:spPr>
        <a:xfrm flipV="1">
          <a:off x="9639300" y="10461307"/>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142081</xdr:rowOff>
    </xdr:from>
    <xdr:to>
      <xdr:col>46</xdr:col>
      <xdr:colOff>38100</xdr:colOff>
      <xdr:row>61</xdr:row>
      <xdr:rowOff>72231</xdr:rowOff>
    </xdr:to>
    <xdr:sp macro="" textlink="">
      <xdr:nvSpPr>
        <xdr:cNvPr id="154" name="楕円 153">
          <a:extLst>
            <a:ext uri="{FF2B5EF4-FFF2-40B4-BE49-F238E27FC236}">
              <a16:creationId xmlns:a16="http://schemas.microsoft.com/office/drawing/2014/main" id="{E4C4412A-C691-483B-A017-3E371F4C428D}"/>
            </a:ext>
          </a:extLst>
        </xdr:cNvPr>
        <xdr:cNvSpPr/>
      </xdr:nvSpPr>
      <xdr:spPr>
        <a:xfrm>
          <a:off x="8699500" y="104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11430</xdr:rowOff>
    </xdr:from>
    <xdr:to>
      <xdr:col>50</xdr:col>
      <xdr:colOff>114300</xdr:colOff>
      <xdr:row>61</xdr:row>
      <xdr:rowOff>21431</xdr:rowOff>
    </xdr:to>
    <xdr:cxnSp macro="">
      <xdr:nvCxnSpPr>
        <xdr:cNvPr id="155" name="直線コネクタ 154">
          <a:extLst>
            <a:ext uri="{FF2B5EF4-FFF2-40B4-BE49-F238E27FC236}">
              <a16:creationId xmlns:a16="http://schemas.microsoft.com/office/drawing/2014/main" id="{15264930-90E2-4ECC-8270-70E5854F0CBF}"/>
            </a:ext>
          </a:extLst>
        </xdr:cNvPr>
        <xdr:cNvCxnSpPr/>
      </xdr:nvCxnSpPr>
      <xdr:spPr>
        <a:xfrm flipV="1">
          <a:off x="8750300" y="10469880"/>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152082</xdr:rowOff>
    </xdr:from>
    <xdr:to>
      <xdr:col>41</xdr:col>
      <xdr:colOff>101600</xdr:colOff>
      <xdr:row>61</xdr:row>
      <xdr:rowOff>82232</xdr:rowOff>
    </xdr:to>
    <xdr:sp macro="" textlink="">
      <xdr:nvSpPr>
        <xdr:cNvPr id="156" name="楕円 155">
          <a:extLst>
            <a:ext uri="{FF2B5EF4-FFF2-40B4-BE49-F238E27FC236}">
              <a16:creationId xmlns:a16="http://schemas.microsoft.com/office/drawing/2014/main" id="{9407F8EE-146F-4A2B-89F9-4A7E0EB7D800}"/>
            </a:ext>
          </a:extLst>
        </xdr:cNvPr>
        <xdr:cNvSpPr/>
      </xdr:nvSpPr>
      <xdr:spPr>
        <a:xfrm>
          <a:off x="7810500" y="104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21431</xdr:rowOff>
    </xdr:from>
    <xdr:to>
      <xdr:col>45</xdr:col>
      <xdr:colOff>177800</xdr:colOff>
      <xdr:row>61</xdr:row>
      <xdr:rowOff>31432</xdr:rowOff>
    </xdr:to>
    <xdr:cxnSp macro="">
      <xdr:nvCxnSpPr>
        <xdr:cNvPr id="157" name="直線コネクタ 156">
          <a:extLst>
            <a:ext uri="{FF2B5EF4-FFF2-40B4-BE49-F238E27FC236}">
              <a16:creationId xmlns:a16="http://schemas.microsoft.com/office/drawing/2014/main" id="{E5F54DC2-41E7-44C7-87E8-BE12DDAC0698}"/>
            </a:ext>
          </a:extLst>
        </xdr:cNvPr>
        <xdr:cNvCxnSpPr/>
      </xdr:nvCxnSpPr>
      <xdr:spPr>
        <a:xfrm flipV="1">
          <a:off x="7861300" y="10479881"/>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164941</xdr:rowOff>
    </xdr:from>
    <xdr:to>
      <xdr:col>36</xdr:col>
      <xdr:colOff>165100</xdr:colOff>
      <xdr:row>61</xdr:row>
      <xdr:rowOff>95091</xdr:rowOff>
    </xdr:to>
    <xdr:sp macro="" textlink="">
      <xdr:nvSpPr>
        <xdr:cNvPr id="158" name="楕円 157">
          <a:extLst>
            <a:ext uri="{FF2B5EF4-FFF2-40B4-BE49-F238E27FC236}">
              <a16:creationId xmlns:a16="http://schemas.microsoft.com/office/drawing/2014/main" id="{C652F17B-3168-49B9-B1C8-6EF7F2C69F18}"/>
            </a:ext>
          </a:extLst>
        </xdr:cNvPr>
        <xdr:cNvSpPr/>
      </xdr:nvSpPr>
      <xdr:spPr>
        <a:xfrm>
          <a:off x="6921500" y="1045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31432</xdr:rowOff>
    </xdr:from>
    <xdr:to>
      <xdr:col>41</xdr:col>
      <xdr:colOff>50800</xdr:colOff>
      <xdr:row>61</xdr:row>
      <xdr:rowOff>44291</xdr:rowOff>
    </xdr:to>
    <xdr:cxnSp macro="">
      <xdr:nvCxnSpPr>
        <xdr:cNvPr id="159" name="直線コネクタ 158">
          <a:extLst>
            <a:ext uri="{FF2B5EF4-FFF2-40B4-BE49-F238E27FC236}">
              <a16:creationId xmlns:a16="http://schemas.microsoft.com/office/drawing/2014/main" id="{BFD498A9-F55F-41E3-860A-CE52320C9C61}"/>
            </a:ext>
          </a:extLst>
        </xdr:cNvPr>
        <xdr:cNvCxnSpPr/>
      </xdr:nvCxnSpPr>
      <xdr:spPr>
        <a:xfrm flipV="1">
          <a:off x="6972300" y="10489882"/>
          <a:ext cx="8890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160" name="n_1aveValue【体育館・プール】&#10;一人当たり面積">
          <a:extLst>
            <a:ext uri="{FF2B5EF4-FFF2-40B4-BE49-F238E27FC236}">
              <a16:creationId xmlns:a16="http://schemas.microsoft.com/office/drawing/2014/main" id="{DC19BE61-AC45-42E0-A532-9FF8128E82B2}"/>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161" name="n_2aveValue【体育館・プール】&#10;一人当たり面積">
          <a:extLst>
            <a:ext uri="{FF2B5EF4-FFF2-40B4-BE49-F238E27FC236}">
              <a16:creationId xmlns:a16="http://schemas.microsoft.com/office/drawing/2014/main" id="{2011E98A-1155-4C9B-8A32-E1BE92876153}"/>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162" name="n_3aveValue【体育館・プール】&#10;一人当たり面積">
          <a:extLst>
            <a:ext uri="{FF2B5EF4-FFF2-40B4-BE49-F238E27FC236}">
              <a16:creationId xmlns:a16="http://schemas.microsoft.com/office/drawing/2014/main" id="{978B3E9A-8F01-423C-B13C-7934687FD51E}"/>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163" name="n_4aveValue【体育館・プール】&#10;一人当たり面積">
          <a:extLst>
            <a:ext uri="{FF2B5EF4-FFF2-40B4-BE49-F238E27FC236}">
              <a16:creationId xmlns:a16="http://schemas.microsoft.com/office/drawing/2014/main" id="{F2750049-7545-4D82-A19E-526C459E238D}"/>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78757</xdr:rowOff>
    </xdr:from>
    <xdr:ext cx="469744" cy="259045"/>
    <xdr:sp macro="" textlink="">
      <xdr:nvSpPr>
        <xdr:cNvPr id="164" name="n_1mainValue【体育館・プール】&#10;一人当たり面積">
          <a:extLst>
            <a:ext uri="{FF2B5EF4-FFF2-40B4-BE49-F238E27FC236}">
              <a16:creationId xmlns:a16="http://schemas.microsoft.com/office/drawing/2014/main" id="{896740C0-0D50-4211-81C7-694EC52B04A9}"/>
            </a:ext>
          </a:extLst>
        </xdr:cNvPr>
        <xdr:cNvSpPr txBox="1"/>
      </xdr:nvSpPr>
      <xdr:spPr>
        <a:xfrm>
          <a:off x="93917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88758</xdr:rowOff>
    </xdr:from>
    <xdr:ext cx="469744" cy="259045"/>
    <xdr:sp macro="" textlink="">
      <xdr:nvSpPr>
        <xdr:cNvPr id="165" name="n_2mainValue【体育館・プール】&#10;一人当たり面積">
          <a:extLst>
            <a:ext uri="{FF2B5EF4-FFF2-40B4-BE49-F238E27FC236}">
              <a16:creationId xmlns:a16="http://schemas.microsoft.com/office/drawing/2014/main" id="{5F15529C-C4F7-4F1B-A855-2816A961C29D}"/>
            </a:ext>
          </a:extLst>
        </xdr:cNvPr>
        <xdr:cNvSpPr txBox="1"/>
      </xdr:nvSpPr>
      <xdr:spPr>
        <a:xfrm>
          <a:off x="8515427" y="102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98759</xdr:rowOff>
    </xdr:from>
    <xdr:ext cx="469744" cy="259045"/>
    <xdr:sp macro="" textlink="">
      <xdr:nvSpPr>
        <xdr:cNvPr id="166" name="n_3mainValue【体育館・プール】&#10;一人当たり面積">
          <a:extLst>
            <a:ext uri="{FF2B5EF4-FFF2-40B4-BE49-F238E27FC236}">
              <a16:creationId xmlns:a16="http://schemas.microsoft.com/office/drawing/2014/main" id="{621CD242-D691-4077-AF81-81E7449F1CDC}"/>
            </a:ext>
          </a:extLst>
        </xdr:cNvPr>
        <xdr:cNvSpPr txBox="1"/>
      </xdr:nvSpPr>
      <xdr:spPr>
        <a:xfrm>
          <a:off x="7626427" y="1021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111618</xdr:rowOff>
    </xdr:from>
    <xdr:ext cx="469744" cy="259045"/>
    <xdr:sp macro="" textlink="">
      <xdr:nvSpPr>
        <xdr:cNvPr id="167" name="n_4mainValue【体育館・プール】&#10;一人当たり面積">
          <a:extLst>
            <a:ext uri="{FF2B5EF4-FFF2-40B4-BE49-F238E27FC236}">
              <a16:creationId xmlns:a16="http://schemas.microsoft.com/office/drawing/2014/main" id="{D0F7F2C7-5FF2-48EF-ABC0-A2EFD0FE8576}"/>
            </a:ext>
          </a:extLst>
        </xdr:cNvPr>
        <xdr:cNvSpPr txBox="1"/>
      </xdr:nvSpPr>
      <xdr:spPr>
        <a:xfrm>
          <a:off x="67374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DC4A56B4-B394-4EE6-BD47-B5DA286D381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6710CD3C-193B-4D83-BC82-70413E227B3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3657E8C8-2DF9-4ACD-9586-1C49A9DFDC1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F76A8EAA-9643-46EF-A7F0-2F894CF452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B21A6311-E15E-424C-B16F-DD8A586B54E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96F03E71-6406-47AA-8A56-B42D6C5317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AABFDD80-AB76-4DA5-9F21-86FAABCFA43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BB1BB838-1E24-4C33-B944-2A40E170F7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6" name="テキスト ボックス 175">
          <a:extLst>
            <a:ext uri="{FF2B5EF4-FFF2-40B4-BE49-F238E27FC236}">
              <a16:creationId xmlns:a16="http://schemas.microsoft.com/office/drawing/2014/main" id="{BB8955AE-3C62-4F46-8BE7-84E4B74743B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7" name="直線コネクタ 176">
          <a:extLst>
            <a:ext uri="{FF2B5EF4-FFF2-40B4-BE49-F238E27FC236}">
              <a16:creationId xmlns:a16="http://schemas.microsoft.com/office/drawing/2014/main" id="{6B1DA2F7-242C-422C-B2E3-FF04383CC7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8" name="テキスト ボックス 177">
          <a:extLst>
            <a:ext uri="{FF2B5EF4-FFF2-40B4-BE49-F238E27FC236}">
              <a16:creationId xmlns:a16="http://schemas.microsoft.com/office/drawing/2014/main" id="{71E196E2-C550-4228-846F-D6CD7C78316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9" name="直線コネクタ 178">
          <a:extLst>
            <a:ext uri="{FF2B5EF4-FFF2-40B4-BE49-F238E27FC236}">
              <a16:creationId xmlns:a16="http://schemas.microsoft.com/office/drawing/2014/main" id="{A763B4A2-E35F-415C-8332-15A1B41DA4E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80" name="テキスト ボックス 179">
          <a:extLst>
            <a:ext uri="{FF2B5EF4-FFF2-40B4-BE49-F238E27FC236}">
              <a16:creationId xmlns:a16="http://schemas.microsoft.com/office/drawing/2014/main" id="{947E4B4F-A478-4FC3-8A59-F8A4450A826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81" name="直線コネクタ 180">
          <a:extLst>
            <a:ext uri="{FF2B5EF4-FFF2-40B4-BE49-F238E27FC236}">
              <a16:creationId xmlns:a16="http://schemas.microsoft.com/office/drawing/2014/main" id="{A0E05D86-78E7-405F-ABA1-7A2B18FE41B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82" name="テキスト ボックス 181">
          <a:extLst>
            <a:ext uri="{FF2B5EF4-FFF2-40B4-BE49-F238E27FC236}">
              <a16:creationId xmlns:a16="http://schemas.microsoft.com/office/drawing/2014/main" id="{406C5F52-2D75-4A24-A43B-463BC8DFA54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3" name="直線コネクタ 182">
          <a:extLst>
            <a:ext uri="{FF2B5EF4-FFF2-40B4-BE49-F238E27FC236}">
              <a16:creationId xmlns:a16="http://schemas.microsoft.com/office/drawing/2014/main" id="{258B66FC-1D3F-4A4C-B40B-72AF16AF90D4}"/>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4" name="テキスト ボックス 183">
          <a:extLst>
            <a:ext uri="{FF2B5EF4-FFF2-40B4-BE49-F238E27FC236}">
              <a16:creationId xmlns:a16="http://schemas.microsoft.com/office/drawing/2014/main" id="{87AC3EE1-4366-494F-A789-2FC8A794C3D8}"/>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5" name="直線コネクタ 184">
          <a:extLst>
            <a:ext uri="{FF2B5EF4-FFF2-40B4-BE49-F238E27FC236}">
              <a16:creationId xmlns:a16="http://schemas.microsoft.com/office/drawing/2014/main" id="{CF10C513-1287-4148-A86C-CCAAEED08BCB}"/>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6" name="テキスト ボックス 185">
          <a:extLst>
            <a:ext uri="{FF2B5EF4-FFF2-40B4-BE49-F238E27FC236}">
              <a16:creationId xmlns:a16="http://schemas.microsoft.com/office/drawing/2014/main" id="{B9FC0283-A879-4773-A242-1ECAAA726E5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C6D49745-7735-479C-AD81-81D509C089E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8" name="テキスト ボックス 187">
          <a:extLst>
            <a:ext uri="{FF2B5EF4-FFF2-40B4-BE49-F238E27FC236}">
              <a16:creationId xmlns:a16="http://schemas.microsoft.com/office/drawing/2014/main" id="{7F3C15DB-B9BE-46E0-8631-E59E6E78856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9" name="【福祉施設】&#10;有形固定資産減価償却率グラフ枠">
          <a:extLst>
            <a:ext uri="{FF2B5EF4-FFF2-40B4-BE49-F238E27FC236}">
              <a16:creationId xmlns:a16="http://schemas.microsoft.com/office/drawing/2014/main" id="{8FB457E9-F30F-4A2E-88CF-4434D93B8BF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190" name="直線コネクタ 189">
          <a:extLst>
            <a:ext uri="{FF2B5EF4-FFF2-40B4-BE49-F238E27FC236}">
              <a16:creationId xmlns:a16="http://schemas.microsoft.com/office/drawing/2014/main" id="{98E6F94B-AA2E-4480-99D9-E62B055CCD51}"/>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191" name="【福祉施設】&#10;有形固定資産減価償却率最小値テキスト">
          <a:extLst>
            <a:ext uri="{FF2B5EF4-FFF2-40B4-BE49-F238E27FC236}">
              <a16:creationId xmlns:a16="http://schemas.microsoft.com/office/drawing/2014/main" id="{EBA9D46F-A092-4ABB-85C1-A43ED931105E}"/>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192" name="直線コネクタ 191">
          <a:extLst>
            <a:ext uri="{FF2B5EF4-FFF2-40B4-BE49-F238E27FC236}">
              <a16:creationId xmlns:a16="http://schemas.microsoft.com/office/drawing/2014/main" id="{779A673F-9F1F-40E6-BA53-ADEEF8759F1E}"/>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193" name="【福祉施設】&#10;有形固定資産減価償却率最大値テキスト">
          <a:extLst>
            <a:ext uri="{FF2B5EF4-FFF2-40B4-BE49-F238E27FC236}">
              <a16:creationId xmlns:a16="http://schemas.microsoft.com/office/drawing/2014/main" id="{1916F70C-EF71-4B42-B212-F3DF7C541334}"/>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194" name="直線コネクタ 193">
          <a:extLst>
            <a:ext uri="{FF2B5EF4-FFF2-40B4-BE49-F238E27FC236}">
              <a16:creationId xmlns:a16="http://schemas.microsoft.com/office/drawing/2014/main" id="{C213894B-F1C9-405A-8742-D0DC99D9D795}"/>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195" name="【福祉施設】&#10;有形固定資産減価償却率平均値テキスト">
          <a:extLst>
            <a:ext uri="{FF2B5EF4-FFF2-40B4-BE49-F238E27FC236}">
              <a16:creationId xmlns:a16="http://schemas.microsoft.com/office/drawing/2014/main" id="{AAC17128-685F-44AA-B61E-D49E4AB9EF8B}"/>
            </a:ext>
          </a:extLst>
        </xdr:cNvPr>
        <xdr:cNvSpPr txBox="1"/>
      </xdr:nvSpPr>
      <xdr:spPr>
        <a:xfrm>
          <a:off x="4673600" y="1383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196" name="フローチャート: 判断 195">
          <a:extLst>
            <a:ext uri="{FF2B5EF4-FFF2-40B4-BE49-F238E27FC236}">
              <a16:creationId xmlns:a16="http://schemas.microsoft.com/office/drawing/2014/main" id="{149C4C5F-D156-4496-90C1-AAD9FDE1A281}"/>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197" name="フローチャート: 判断 196">
          <a:extLst>
            <a:ext uri="{FF2B5EF4-FFF2-40B4-BE49-F238E27FC236}">
              <a16:creationId xmlns:a16="http://schemas.microsoft.com/office/drawing/2014/main" id="{C943DA45-E547-40A5-A687-05F4E1D1DDD8}"/>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198" name="フローチャート: 判断 197">
          <a:extLst>
            <a:ext uri="{FF2B5EF4-FFF2-40B4-BE49-F238E27FC236}">
              <a16:creationId xmlns:a16="http://schemas.microsoft.com/office/drawing/2014/main" id="{D04BA056-E1B6-445D-BF0B-13CB73EF72CA}"/>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199" name="フローチャート: 判断 198">
          <a:extLst>
            <a:ext uri="{FF2B5EF4-FFF2-40B4-BE49-F238E27FC236}">
              <a16:creationId xmlns:a16="http://schemas.microsoft.com/office/drawing/2014/main" id="{FBB75F49-7DE1-4AA6-B8EA-4D395C616AA4}"/>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00" name="フローチャート: 判断 199">
          <a:extLst>
            <a:ext uri="{FF2B5EF4-FFF2-40B4-BE49-F238E27FC236}">
              <a16:creationId xmlns:a16="http://schemas.microsoft.com/office/drawing/2014/main" id="{CE1048A6-C039-4E80-84C8-C96F3C71BBB9}"/>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E39E40E-9848-4D9F-A9F3-DDAD0C8507F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45764DD-44D7-45CF-8341-47F272EB8E2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6DEFAD3F-56D0-4FBB-BA22-2C9B894B8E1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5AF33ACA-15EC-4B06-894B-723B7A601E2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691114DA-252B-4B17-B908-78878539A85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06" name="楕円 205">
          <a:extLst>
            <a:ext uri="{FF2B5EF4-FFF2-40B4-BE49-F238E27FC236}">
              <a16:creationId xmlns:a16="http://schemas.microsoft.com/office/drawing/2014/main" id="{95AC5864-81C4-4B96-9D16-C31E8BE72B7B}"/>
            </a:ext>
          </a:extLst>
        </xdr:cNvPr>
        <xdr:cNvSpPr/>
      </xdr:nvSpPr>
      <xdr:spPr>
        <a:xfrm>
          <a:off x="4584700" y="1383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140479</xdr:rowOff>
    </xdr:from>
    <xdr:ext cx="405111" cy="259045"/>
    <xdr:sp macro="" textlink="">
      <xdr:nvSpPr>
        <xdr:cNvPr id="207" name="【福祉施設】&#10;有形固定資産減価償却率該当値テキスト">
          <a:extLst>
            <a:ext uri="{FF2B5EF4-FFF2-40B4-BE49-F238E27FC236}">
              <a16:creationId xmlns:a16="http://schemas.microsoft.com/office/drawing/2014/main" id="{BD37DCE8-A922-467C-9C55-0DC7A6C1E7FE}"/>
            </a:ext>
          </a:extLst>
        </xdr:cNvPr>
        <xdr:cNvSpPr txBox="1"/>
      </xdr:nvSpPr>
      <xdr:spPr>
        <a:xfrm>
          <a:off x="4673600" y="13685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62737</xdr:rowOff>
    </xdr:from>
    <xdr:to>
      <xdr:col>20</xdr:col>
      <xdr:colOff>38100</xdr:colOff>
      <xdr:row>80</xdr:row>
      <xdr:rowOff>164337</xdr:rowOff>
    </xdr:to>
    <xdr:sp macro="" textlink="">
      <xdr:nvSpPr>
        <xdr:cNvPr id="208" name="楕円 207">
          <a:extLst>
            <a:ext uri="{FF2B5EF4-FFF2-40B4-BE49-F238E27FC236}">
              <a16:creationId xmlns:a16="http://schemas.microsoft.com/office/drawing/2014/main" id="{CF107AFD-3776-4928-838C-5764E3643DF1}"/>
            </a:ext>
          </a:extLst>
        </xdr:cNvPr>
        <xdr:cNvSpPr/>
      </xdr:nvSpPr>
      <xdr:spPr>
        <a:xfrm>
          <a:off x="3746500" y="137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113537</xdr:rowOff>
    </xdr:from>
    <xdr:to>
      <xdr:col>24</xdr:col>
      <xdr:colOff>63500</xdr:colOff>
      <xdr:row>80</xdr:row>
      <xdr:rowOff>168402</xdr:rowOff>
    </xdr:to>
    <xdr:cxnSp macro="">
      <xdr:nvCxnSpPr>
        <xdr:cNvPr id="209" name="直線コネクタ 208">
          <a:extLst>
            <a:ext uri="{FF2B5EF4-FFF2-40B4-BE49-F238E27FC236}">
              <a16:creationId xmlns:a16="http://schemas.microsoft.com/office/drawing/2014/main" id="{F90CC015-4CBE-4063-8CDC-CF87A662DA98}"/>
            </a:ext>
          </a:extLst>
        </xdr:cNvPr>
        <xdr:cNvCxnSpPr/>
      </xdr:nvCxnSpPr>
      <xdr:spPr>
        <a:xfrm>
          <a:off x="3797300" y="13829537"/>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44450</xdr:rowOff>
    </xdr:from>
    <xdr:to>
      <xdr:col>15</xdr:col>
      <xdr:colOff>101600</xdr:colOff>
      <xdr:row>80</xdr:row>
      <xdr:rowOff>146050</xdr:rowOff>
    </xdr:to>
    <xdr:sp macro="" textlink="">
      <xdr:nvSpPr>
        <xdr:cNvPr id="210" name="楕円 209">
          <a:extLst>
            <a:ext uri="{FF2B5EF4-FFF2-40B4-BE49-F238E27FC236}">
              <a16:creationId xmlns:a16="http://schemas.microsoft.com/office/drawing/2014/main" id="{4EA2EAE0-D914-422A-B592-986536C75478}"/>
            </a:ext>
          </a:extLst>
        </xdr:cNvPr>
        <xdr:cNvSpPr/>
      </xdr:nvSpPr>
      <xdr:spPr>
        <a:xfrm>
          <a:off x="2857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95250</xdr:rowOff>
    </xdr:from>
    <xdr:to>
      <xdr:col>19</xdr:col>
      <xdr:colOff>177800</xdr:colOff>
      <xdr:row>80</xdr:row>
      <xdr:rowOff>113537</xdr:rowOff>
    </xdr:to>
    <xdr:cxnSp macro="">
      <xdr:nvCxnSpPr>
        <xdr:cNvPr id="211" name="直線コネクタ 210">
          <a:extLst>
            <a:ext uri="{FF2B5EF4-FFF2-40B4-BE49-F238E27FC236}">
              <a16:creationId xmlns:a16="http://schemas.microsoft.com/office/drawing/2014/main" id="{CA9C8C3A-7A03-4708-9F73-79F95DACF78E}"/>
            </a:ext>
          </a:extLst>
        </xdr:cNvPr>
        <xdr:cNvCxnSpPr/>
      </xdr:nvCxnSpPr>
      <xdr:spPr>
        <a:xfrm>
          <a:off x="2908300" y="1381125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163322</xdr:rowOff>
    </xdr:from>
    <xdr:to>
      <xdr:col>10</xdr:col>
      <xdr:colOff>165100</xdr:colOff>
      <xdr:row>80</xdr:row>
      <xdr:rowOff>93472</xdr:rowOff>
    </xdr:to>
    <xdr:sp macro="" textlink="">
      <xdr:nvSpPr>
        <xdr:cNvPr id="212" name="楕円 211">
          <a:extLst>
            <a:ext uri="{FF2B5EF4-FFF2-40B4-BE49-F238E27FC236}">
              <a16:creationId xmlns:a16="http://schemas.microsoft.com/office/drawing/2014/main" id="{C6C50000-5EF7-4B31-B74B-E18E45B156FE}"/>
            </a:ext>
          </a:extLst>
        </xdr:cNvPr>
        <xdr:cNvSpPr/>
      </xdr:nvSpPr>
      <xdr:spPr>
        <a:xfrm>
          <a:off x="1968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42672</xdr:rowOff>
    </xdr:from>
    <xdr:to>
      <xdr:col>15</xdr:col>
      <xdr:colOff>50800</xdr:colOff>
      <xdr:row>80</xdr:row>
      <xdr:rowOff>95250</xdr:rowOff>
    </xdr:to>
    <xdr:cxnSp macro="">
      <xdr:nvCxnSpPr>
        <xdr:cNvPr id="213" name="直線コネクタ 212">
          <a:extLst>
            <a:ext uri="{FF2B5EF4-FFF2-40B4-BE49-F238E27FC236}">
              <a16:creationId xmlns:a16="http://schemas.microsoft.com/office/drawing/2014/main" id="{7F132D1F-08AA-4D26-96C0-21B102979C92}"/>
            </a:ext>
          </a:extLst>
        </xdr:cNvPr>
        <xdr:cNvCxnSpPr/>
      </xdr:nvCxnSpPr>
      <xdr:spPr>
        <a:xfrm>
          <a:off x="2019300" y="1375867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214" name="楕円 213">
          <a:extLst>
            <a:ext uri="{FF2B5EF4-FFF2-40B4-BE49-F238E27FC236}">
              <a16:creationId xmlns:a16="http://schemas.microsoft.com/office/drawing/2014/main" id="{3727FEF8-77D6-42D9-B156-FE88FCC24C07}"/>
            </a:ext>
          </a:extLst>
        </xdr:cNvPr>
        <xdr:cNvSpPr/>
      </xdr:nvSpPr>
      <xdr:spPr>
        <a:xfrm>
          <a:off x="1079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60961</xdr:rowOff>
    </xdr:to>
    <xdr:cxnSp macro="">
      <xdr:nvCxnSpPr>
        <xdr:cNvPr id="215" name="直線コネクタ 214">
          <a:extLst>
            <a:ext uri="{FF2B5EF4-FFF2-40B4-BE49-F238E27FC236}">
              <a16:creationId xmlns:a16="http://schemas.microsoft.com/office/drawing/2014/main" id="{0C72DC3B-7671-4111-95FB-693B1C98304F}"/>
            </a:ext>
          </a:extLst>
        </xdr:cNvPr>
        <xdr:cNvCxnSpPr/>
      </xdr:nvCxnSpPr>
      <xdr:spPr>
        <a:xfrm flipV="1">
          <a:off x="1130300" y="137586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216" name="n_1aveValue【福祉施設】&#10;有形固定資産減価償却率">
          <a:extLst>
            <a:ext uri="{FF2B5EF4-FFF2-40B4-BE49-F238E27FC236}">
              <a16:creationId xmlns:a16="http://schemas.microsoft.com/office/drawing/2014/main" id="{FCC215B9-C5CD-4F60-A38A-4CE7177CAD0D}"/>
            </a:ext>
          </a:extLst>
        </xdr:cNvPr>
        <xdr:cNvSpPr txBox="1"/>
      </xdr:nvSpPr>
      <xdr:spPr>
        <a:xfrm>
          <a:off x="3582044" y="1393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217" name="n_2aveValue【福祉施設】&#10;有形固定資産減価償却率">
          <a:extLst>
            <a:ext uri="{FF2B5EF4-FFF2-40B4-BE49-F238E27FC236}">
              <a16:creationId xmlns:a16="http://schemas.microsoft.com/office/drawing/2014/main" id="{6102053D-DAE7-4E28-A8C1-50D110792685}"/>
            </a:ext>
          </a:extLst>
        </xdr:cNvPr>
        <xdr:cNvSpPr txBox="1"/>
      </xdr:nvSpPr>
      <xdr:spPr>
        <a:xfrm>
          <a:off x="2705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218" name="n_3aveValue【福祉施設】&#10;有形固定資産減価償却率">
          <a:extLst>
            <a:ext uri="{FF2B5EF4-FFF2-40B4-BE49-F238E27FC236}">
              <a16:creationId xmlns:a16="http://schemas.microsoft.com/office/drawing/2014/main" id="{E418AEBC-4C45-47DF-B23A-650D461326CB}"/>
            </a:ext>
          </a:extLst>
        </xdr:cNvPr>
        <xdr:cNvSpPr txBox="1"/>
      </xdr:nvSpPr>
      <xdr:spPr>
        <a:xfrm>
          <a:off x="1816744" y="1383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219" name="n_4aveValue【福祉施設】&#10;有形固定資産減価償却率">
          <a:extLst>
            <a:ext uri="{FF2B5EF4-FFF2-40B4-BE49-F238E27FC236}">
              <a16:creationId xmlns:a16="http://schemas.microsoft.com/office/drawing/2014/main" id="{73E30D02-4C51-4AE4-940E-8C16B5674453}"/>
            </a:ext>
          </a:extLst>
        </xdr:cNvPr>
        <xdr:cNvSpPr txBox="1"/>
      </xdr:nvSpPr>
      <xdr:spPr>
        <a:xfrm>
          <a:off x="927744" y="1386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9414</xdr:rowOff>
    </xdr:from>
    <xdr:ext cx="405111" cy="259045"/>
    <xdr:sp macro="" textlink="">
      <xdr:nvSpPr>
        <xdr:cNvPr id="220" name="n_1mainValue【福祉施設】&#10;有形固定資産減価償却率">
          <a:extLst>
            <a:ext uri="{FF2B5EF4-FFF2-40B4-BE49-F238E27FC236}">
              <a16:creationId xmlns:a16="http://schemas.microsoft.com/office/drawing/2014/main" id="{6270345D-2F3A-4872-8939-C7A8CE443BBE}"/>
            </a:ext>
          </a:extLst>
        </xdr:cNvPr>
        <xdr:cNvSpPr txBox="1"/>
      </xdr:nvSpPr>
      <xdr:spPr>
        <a:xfrm>
          <a:off x="35820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162577</xdr:rowOff>
    </xdr:from>
    <xdr:ext cx="405111" cy="259045"/>
    <xdr:sp macro="" textlink="">
      <xdr:nvSpPr>
        <xdr:cNvPr id="221" name="n_2mainValue【福祉施設】&#10;有形固定資産減価償却率">
          <a:extLst>
            <a:ext uri="{FF2B5EF4-FFF2-40B4-BE49-F238E27FC236}">
              <a16:creationId xmlns:a16="http://schemas.microsoft.com/office/drawing/2014/main" id="{1BAEAAD4-C1E2-498F-BC79-5C6A425DBAF8}"/>
            </a:ext>
          </a:extLst>
        </xdr:cNvPr>
        <xdr:cNvSpPr txBox="1"/>
      </xdr:nvSpPr>
      <xdr:spPr>
        <a:xfrm>
          <a:off x="27057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109999</xdr:rowOff>
    </xdr:from>
    <xdr:ext cx="405111" cy="259045"/>
    <xdr:sp macro="" textlink="">
      <xdr:nvSpPr>
        <xdr:cNvPr id="222" name="n_3mainValue【福祉施設】&#10;有形固定資産減価償却率">
          <a:extLst>
            <a:ext uri="{FF2B5EF4-FFF2-40B4-BE49-F238E27FC236}">
              <a16:creationId xmlns:a16="http://schemas.microsoft.com/office/drawing/2014/main" id="{A3AEFA85-8B49-46AA-A842-D68A8642DE38}"/>
            </a:ext>
          </a:extLst>
        </xdr:cNvPr>
        <xdr:cNvSpPr txBox="1"/>
      </xdr:nvSpPr>
      <xdr:spPr>
        <a:xfrm>
          <a:off x="1816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128288</xdr:rowOff>
    </xdr:from>
    <xdr:ext cx="405111" cy="259045"/>
    <xdr:sp macro="" textlink="">
      <xdr:nvSpPr>
        <xdr:cNvPr id="223" name="n_4mainValue【福祉施設】&#10;有形固定資産減価償却率">
          <a:extLst>
            <a:ext uri="{FF2B5EF4-FFF2-40B4-BE49-F238E27FC236}">
              <a16:creationId xmlns:a16="http://schemas.microsoft.com/office/drawing/2014/main" id="{049DC4E6-1282-4B72-8C45-7638ACF74976}"/>
            </a:ext>
          </a:extLst>
        </xdr:cNvPr>
        <xdr:cNvSpPr txBox="1"/>
      </xdr:nvSpPr>
      <xdr:spPr>
        <a:xfrm>
          <a:off x="927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6C2F6271-349D-433E-B04A-07C4DF08EEF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CAE365F3-3CCD-4393-83B5-CD1DAF62A4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D9331E06-B202-4EC9-ACBE-B945B6364D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A8F47028-9E8E-474D-89C0-5B8C85348F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76B13AE6-F8D5-4A33-BD55-C57D0C7F100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83115F66-21BA-4494-9B18-26F6001D2D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782B0C19-C02F-4FBD-A19C-41675A7686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989AB92D-CF81-47BF-8AF0-8F5BF456041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7B5F3571-C842-4751-9B68-89D9F7301E0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3A97867F-FDC7-403D-9AEF-2E2D4A5904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4" name="直線コネクタ 233">
          <a:extLst>
            <a:ext uri="{FF2B5EF4-FFF2-40B4-BE49-F238E27FC236}">
              <a16:creationId xmlns:a16="http://schemas.microsoft.com/office/drawing/2014/main" id="{725BF271-731A-427A-ADBC-C869DD661AA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5" name="テキスト ボックス 234">
          <a:extLst>
            <a:ext uri="{FF2B5EF4-FFF2-40B4-BE49-F238E27FC236}">
              <a16:creationId xmlns:a16="http://schemas.microsoft.com/office/drawing/2014/main" id="{F9FEAB96-8BB8-489E-A4AB-331BA3F188E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6" name="直線コネクタ 235">
          <a:extLst>
            <a:ext uri="{FF2B5EF4-FFF2-40B4-BE49-F238E27FC236}">
              <a16:creationId xmlns:a16="http://schemas.microsoft.com/office/drawing/2014/main" id="{BD06C67B-9A6E-4EDD-BC6C-28F7A18D0D4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7" name="テキスト ボックス 236">
          <a:extLst>
            <a:ext uri="{FF2B5EF4-FFF2-40B4-BE49-F238E27FC236}">
              <a16:creationId xmlns:a16="http://schemas.microsoft.com/office/drawing/2014/main" id="{97251A12-2DAA-41FE-A570-B5A3BDC8626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8" name="直線コネクタ 237">
          <a:extLst>
            <a:ext uri="{FF2B5EF4-FFF2-40B4-BE49-F238E27FC236}">
              <a16:creationId xmlns:a16="http://schemas.microsoft.com/office/drawing/2014/main" id="{E81898E0-8AC1-4970-AE24-E87CDC15837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9" name="テキスト ボックス 238">
          <a:extLst>
            <a:ext uri="{FF2B5EF4-FFF2-40B4-BE49-F238E27FC236}">
              <a16:creationId xmlns:a16="http://schemas.microsoft.com/office/drawing/2014/main" id="{DEA4FA2E-5C81-4E8B-8208-40D576E27EC5}"/>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0" name="直線コネクタ 239">
          <a:extLst>
            <a:ext uri="{FF2B5EF4-FFF2-40B4-BE49-F238E27FC236}">
              <a16:creationId xmlns:a16="http://schemas.microsoft.com/office/drawing/2014/main" id="{9E38F710-1A7B-4E68-9511-2609F1DDBAB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1" name="テキスト ボックス 240">
          <a:extLst>
            <a:ext uri="{FF2B5EF4-FFF2-40B4-BE49-F238E27FC236}">
              <a16:creationId xmlns:a16="http://schemas.microsoft.com/office/drawing/2014/main" id="{8951A93C-6912-423F-BDC2-F59ECC414B8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2" name="直線コネクタ 241">
          <a:extLst>
            <a:ext uri="{FF2B5EF4-FFF2-40B4-BE49-F238E27FC236}">
              <a16:creationId xmlns:a16="http://schemas.microsoft.com/office/drawing/2014/main" id="{73F3A9BC-56ED-4FC2-9B1B-191B9D32CC9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3" name="テキスト ボックス 242">
          <a:extLst>
            <a:ext uri="{FF2B5EF4-FFF2-40B4-BE49-F238E27FC236}">
              <a16:creationId xmlns:a16="http://schemas.microsoft.com/office/drawing/2014/main" id="{E9A037F9-3459-4D03-B314-4B2FFAC978B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4" name="直線コネクタ 243">
          <a:extLst>
            <a:ext uri="{FF2B5EF4-FFF2-40B4-BE49-F238E27FC236}">
              <a16:creationId xmlns:a16="http://schemas.microsoft.com/office/drawing/2014/main" id="{8BE499B2-7439-4E79-AA35-912FEE13E1C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5" name="テキスト ボックス 244">
          <a:extLst>
            <a:ext uri="{FF2B5EF4-FFF2-40B4-BE49-F238E27FC236}">
              <a16:creationId xmlns:a16="http://schemas.microsoft.com/office/drawing/2014/main" id="{93102677-C9DA-43C3-A425-424E93DD90B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E6FA57F7-C573-4677-900A-5DA4C6416B8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7" name="テキスト ボックス 246">
          <a:extLst>
            <a:ext uri="{FF2B5EF4-FFF2-40B4-BE49-F238E27FC236}">
              <a16:creationId xmlns:a16="http://schemas.microsoft.com/office/drawing/2014/main" id="{3EE70F3C-04F6-4EC4-A25E-02D9E8D1016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8" name="【福祉施設】&#10;一人当たり面積グラフ枠">
          <a:extLst>
            <a:ext uri="{FF2B5EF4-FFF2-40B4-BE49-F238E27FC236}">
              <a16:creationId xmlns:a16="http://schemas.microsoft.com/office/drawing/2014/main" id="{1954EBA8-9B57-4DAE-BFDB-56745180352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249" name="直線コネクタ 248">
          <a:extLst>
            <a:ext uri="{FF2B5EF4-FFF2-40B4-BE49-F238E27FC236}">
              <a16:creationId xmlns:a16="http://schemas.microsoft.com/office/drawing/2014/main" id="{8B1FDC1E-A0D8-4A06-91D5-DFECD7125636}"/>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250" name="【福祉施設】&#10;一人当たり面積最小値テキスト">
          <a:extLst>
            <a:ext uri="{FF2B5EF4-FFF2-40B4-BE49-F238E27FC236}">
              <a16:creationId xmlns:a16="http://schemas.microsoft.com/office/drawing/2014/main" id="{482B91D1-4BA1-45C9-8161-509E5082BF27}"/>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251" name="直線コネクタ 250">
          <a:extLst>
            <a:ext uri="{FF2B5EF4-FFF2-40B4-BE49-F238E27FC236}">
              <a16:creationId xmlns:a16="http://schemas.microsoft.com/office/drawing/2014/main" id="{587DEF51-0531-4DD4-A959-A69361F8C510}"/>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252" name="【福祉施設】&#10;一人当たり面積最大値テキスト">
          <a:extLst>
            <a:ext uri="{FF2B5EF4-FFF2-40B4-BE49-F238E27FC236}">
              <a16:creationId xmlns:a16="http://schemas.microsoft.com/office/drawing/2014/main" id="{351C7B25-8FAE-4BAA-9156-C8CBDF748382}"/>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253" name="直線コネクタ 252">
          <a:extLst>
            <a:ext uri="{FF2B5EF4-FFF2-40B4-BE49-F238E27FC236}">
              <a16:creationId xmlns:a16="http://schemas.microsoft.com/office/drawing/2014/main" id="{A9D35455-7B10-4466-B110-74895286FBD8}"/>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116313</xdr:rowOff>
    </xdr:from>
    <xdr:ext cx="469744" cy="259045"/>
    <xdr:sp macro="" textlink="">
      <xdr:nvSpPr>
        <xdr:cNvPr id="254" name="【福祉施設】&#10;一人当たり面積平均値テキスト">
          <a:extLst>
            <a:ext uri="{FF2B5EF4-FFF2-40B4-BE49-F238E27FC236}">
              <a16:creationId xmlns:a16="http://schemas.microsoft.com/office/drawing/2014/main" id="{2A923BB1-107A-4CF5-93DF-383F5C2CA10F}"/>
            </a:ext>
          </a:extLst>
        </xdr:cNvPr>
        <xdr:cNvSpPr txBox="1"/>
      </xdr:nvSpPr>
      <xdr:spPr>
        <a:xfrm>
          <a:off x="10515600" y="14175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255" name="フローチャート: 判断 254">
          <a:extLst>
            <a:ext uri="{FF2B5EF4-FFF2-40B4-BE49-F238E27FC236}">
              <a16:creationId xmlns:a16="http://schemas.microsoft.com/office/drawing/2014/main" id="{09D23F70-D4CA-4637-86D9-90CD5DFFF19B}"/>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256" name="フローチャート: 判断 255">
          <a:extLst>
            <a:ext uri="{FF2B5EF4-FFF2-40B4-BE49-F238E27FC236}">
              <a16:creationId xmlns:a16="http://schemas.microsoft.com/office/drawing/2014/main" id="{38DE2CD2-AB6C-4A3A-882B-DBE0A6E96A77}"/>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257" name="フローチャート: 判断 256">
          <a:extLst>
            <a:ext uri="{FF2B5EF4-FFF2-40B4-BE49-F238E27FC236}">
              <a16:creationId xmlns:a16="http://schemas.microsoft.com/office/drawing/2014/main" id="{8972B243-7FEC-4340-8CAF-9179A52A6207}"/>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258" name="フローチャート: 判断 257">
          <a:extLst>
            <a:ext uri="{FF2B5EF4-FFF2-40B4-BE49-F238E27FC236}">
              <a16:creationId xmlns:a16="http://schemas.microsoft.com/office/drawing/2014/main" id="{0B63DA02-94C7-4B2C-9660-B893B779884A}"/>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259" name="フローチャート: 判断 258">
          <a:extLst>
            <a:ext uri="{FF2B5EF4-FFF2-40B4-BE49-F238E27FC236}">
              <a16:creationId xmlns:a16="http://schemas.microsoft.com/office/drawing/2014/main" id="{00CF1EAE-8766-43E6-ABF6-369EB64BE63D}"/>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E2BD475-6266-4D3F-8166-4CE6BEEFF9D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DF28C710-5C16-4A74-9F19-5C099818ED2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EB90328-BCA6-4219-A5CF-11CC9E4549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7B645E58-CD9E-47C4-8360-79088CBD786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F4922571-7EC6-43A7-A982-03A1090FCD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42818</xdr:rowOff>
    </xdr:from>
    <xdr:to>
      <xdr:col>55</xdr:col>
      <xdr:colOff>50800</xdr:colOff>
      <xdr:row>86</xdr:row>
      <xdr:rowOff>144418</xdr:rowOff>
    </xdr:to>
    <xdr:sp macro="" textlink="">
      <xdr:nvSpPr>
        <xdr:cNvPr id="265" name="楕円 264">
          <a:extLst>
            <a:ext uri="{FF2B5EF4-FFF2-40B4-BE49-F238E27FC236}">
              <a16:creationId xmlns:a16="http://schemas.microsoft.com/office/drawing/2014/main" id="{0F39359C-8CFF-4ABF-8A13-D7D3D4EE47EE}"/>
            </a:ext>
          </a:extLst>
        </xdr:cNvPr>
        <xdr:cNvSpPr/>
      </xdr:nvSpPr>
      <xdr:spPr>
        <a:xfrm>
          <a:off x="104267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129195</xdr:rowOff>
    </xdr:from>
    <xdr:ext cx="469744" cy="259045"/>
    <xdr:sp macro="" textlink="">
      <xdr:nvSpPr>
        <xdr:cNvPr id="266" name="【福祉施設】&#10;一人当たり面積該当値テキスト">
          <a:extLst>
            <a:ext uri="{FF2B5EF4-FFF2-40B4-BE49-F238E27FC236}">
              <a16:creationId xmlns:a16="http://schemas.microsoft.com/office/drawing/2014/main" id="{34334CDA-8223-4148-A5D6-DF59346E8E1A}"/>
            </a:ext>
          </a:extLst>
        </xdr:cNvPr>
        <xdr:cNvSpPr txBox="1"/>
      </xdr:nvSpPr>
      <xdr:spPr>
        <a:xfrm>
          <a:off x="10515600" y="1470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42818</xdr:rowOff>
    </xdr:from>
    <xdr:to>
      <xdr:col>50</xdr:col>
      <xdr:colOff>165100</xdr:colOff>
      <xdr:row>86</xdr:row>
      <xdr:rowOff>144418</xdr:rowOff>
    </xdr:to>
    <xdr:sp macro="" textlink="">
      <xdr:nvSpPr>
        <xdr:cNvPr id="267" name="楕円 266">
          <a:extLst>
            <a:ext uri="{FF2B5EF4-FFF2-40B4-BE49-F238E27FC236}">
              <a16:creationId xmlns:a16="http://schemas.microsoft.com/office/drawing/2014/main" id="{E85DA66C-9DAC-468C-9F17-D0F10F275F9E}"/>
            </a:ext>
          </a:extLst>
        </xdr:cNvPr>
        <xdr:cNvSpPr/>
      </xdr:nvSpPr>
      <xdr:spPr>
        <a:xfrm>
          <a:off x="9588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93618</xdr:rowOff>
    </xdr:from>
    <xdr:to>
      <xdr:col>55</xdr:col>
      <xdr:colOff>0</xdr:colOff>
      <xdr:row>86</xdr:row>
      <xdr:rowOff>93618</xdr:rowOff>
    </xdr:to>
    <xdr:cxnSp macro="">
      <xdr:nvCxnSpPr>
        <xdr:cNvPr id="268" name="直線コネクタ 267">
          <a:extLst>
            <a:ext uri="{FF2B5EF4-FFF2-40B4-BE49-F238E27FC236}">
              <a16:creationId xmlns:a16="http://schemas.microsoft.com/office/drawing/2014/main" id="{2CBB5119-ECAE-44D7-AD8E-6B95EDBADC94}"/>
            </a:ext>
          </a:extLst>
        </xdr:cNvPr>
        <xdr:cNvCxnSpPr/>
      </xdr:nvCxnSpPr>
      <xdr:spPr>
        <a:xfrm>
          <a:off x="9639300" y="148383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42818</xdr:rowOff>
    </xdr:from>
    <xdr:to>
      <xdr:col>46</xdr:col>
      <xdr:colOff>38100</xdr:colOff>
      <xdr:row>86</xdr:row>
      <xdr:rowOff>144418</xdr:rowOff>
    </xdr:to>
    <xdr:sp macro="" textlink="">
      <xdr:nvSpPr>
        <xdr:cNvPr id="269" name="楕円 268">
          <a:extLst>
            <a:ext uri="{FF2B5EF4-FFF2-40B4-BE49-F238E27FC236}">
              <a16:creationId xmlns:a16="http://schemas.microsoft.com/office/drawing/2014/main" id="{83BFEBED-7654-4FE6-AFEE-0E67CB70B9FB}"/>
            </a:ext>
          </a:extLst>
        </xdr:cNvPr>
        <xdr:cNvSpPr/>
      </xdr:nvSpPr>
      <xdr:spPr>
        <a:xfrm>
          <a:off x="8699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93618</xdr:rowOff>
    </xdr:from>
    <xdr:to>
      <xdr:col>50</xdr:col>
      <xdr:colOff>114300</xdr:colOff>
      <xdr:row>86</xdr:row>
      <xdr:rowOff>93618</xdr:rowOff>
    </xdr:to>
    <xdr:cxnSp macro="">
      <xdr:nvCxnSpPr>
        <xdr:cNvPr id="270" name="直線コネクタ 269">
          <a:extLst>
            <a:ext uri="{FF2B5EF4-FFF2-40B4-BE49-F238E27FC236}">
              <a16:creationId xmlns:a16="http://schemas.microsoft.com/office/drawing/2014/main" id="{389D300D-4833-416F-BEE4-7E8B0026D058}"/>
            </a:ext>
          </a:extLst>
        </xdr:cNvPr>
        <xdr:cNvCxnSpPr/>
      </xdr:nvCxnSpPr>
      <xdr:spPr>
        <a:xfrm>
          <a:off x="8750300" y="148383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46082</xdr:rowOff>
    </xdr:from>
    <xdr:to>
      <xdr:col>41</xdr:col>
      <xdr:colOff>101600</xdr:colOff>
      <xdr:row>86</xdr:row>
      <xdr:rowOff>147682</xdr:rowOff>
    </xdr:to>
    <xdr:sp macro="" textlink="">
      <xdr:nvSpPr>
        <xdr:cNvPr id="271" name="楕円 270">
          <a:extLst>
            <a:ext uri="{FF2B5EF4-FFF2-40B4-BE49-F238E27FC236}">
              <a16:creationId xmlns:a16="http://schemas.microsoft.com/office/drawing/2014/main" id="{26E995F2-FAE0-42A9-9A4D-D57B20C499F3}"/>
            </a:ext>
          </a:extLst>
        </xdr:cNvPr>
        <xdr:cNvSpPr/>
      </xdr:nvSpPr>
      <xdr:spPr>
        <a:xfrm>
          <a:off x="78105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93618</xdr:rowOff>
    </xdr:from>
    <xdr:to>
      <xdr:col>45</xdr:col>
      <xdr:colOff>177800</xdr:colOff>
      <xdr:row>86</xdr:row>
      <xdr:rowOff>96882</xdr:rowOff>
    </xdr:to>
    <xdr:cxnSp macro="">
      <xdr:nvCxnSpPr>
        <xdr:cNvPr id="272" name="直線コネクタ 271">
          <a:extLst>
            <a:ext uri="{FF2B5EF4-FFF2-40B4-BE49-F238E27FC236}">
              <a16:creationId xmlns:a16="http://schemas.microsoft.com/office/drawing/2014/main" id="{05E6A13B-4699-4F13-9657-4AC85EED770B}"/>
            </a:ext>
          </a:extLst>
        </xdr:cNvPr>
        <xdr:cNvCxnSpPr/>
      </xdr:nvCxnSpPr>
      <xdr:spPr>
        <a:xfrm flipV="1">
          <a:off x="7861300" y="148383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46082</xdr:rowOff>
    </xdr:from>
    <xdr:to>
      <xdr:col>36</xdr:col>
      <xdr:colOff>165100</xdr:colOff>
      <xdr:row>86</xdr:row>
      <xdr:rowOff>147682</xdr:rowOff>
    </xdr:to>
    <xdr:sp macro="" textlink="">
      <xdr:nvSpPr>
        <xdr:cNvPr id="273" name="楕円 272">
          <a:extLst>
            <a:ext uri="{FF2B5EF4-FFF2-40B4-BE49-F238E27FC236}">
              <a16:creationId xmlns:a16="http://schemas.microsoft.com/office/drawing/2014/main" id="{8898FE68-04A3-476E-836C-922025228043}"/>
            </a:ext>
          </a:extLst>
        </xdr:cNvPr>
        <xdr:cNvSpPr/>
      </xdr:nvSpPr>
      <xdr:spPr>
        <a:xfrm>
          <a:off x="6921500" y="1479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96882</xdr:rowOff>
    </xdr:from>
    <xdr:to>
      <xdr:col>41</xdr:col>
      <xdr:colOff>50800</xdr:colOff>
      <xdr:row>86</xdr:row>
      <xdr:rowOff>96882</xdr:rowOff>
    </xdr:to>
    <xdr:cxnSp macro="">
      <xdr:nvCxnSpPr>
        <xdr:cNvPr id="274" name="直線コネクタ 273">
          <a:extLst>
            <a:ext uri="{FF2B5EF4-FFF2-40B4-BE49-F238E27FC236}">
              <a16:creationId xmlns:a16="http://schemas.microsoft.com/office/drawing/2014/main" id="{C4A05F66-1E42-4718-8EDD-95537CC5F783}"/>
            </a:ext>
          </a:extLst>
        </xdr:cNvPr>
        <xdr:cNvCxnSpPr/>
      </xdr:nvCxnSpPr>
      <xdr:spPr>
        <a:xfrm>
          <a:off x="6972300" y="148415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49909</xdr:rowOff>
    </xdr:from>
    <xdr:ext cx="469744" cy="259045"/>
    <xdr:sp macro="" textlink="">
      <xdr:nvSpPr>
        <xdr:cNvPr id="275" name="n_1aveValue【福祉施設】&#10;一人当たり面積">
          <a:extLst>
            <a:ext uri="{FF2B5EF4-FFF2-40B4-BE49-F238E27FC236}">
              <a16:creationId xmlns:a16="http://schemas.microsoft.com/office/drawing/2014/main" id="{F3DD2469-F4E5-49C4-8257-709CC6CAE85E}"/>
            </a:ext>
          </a:extLst>
        </xdr:cNvPr>
        <xdr:cNvSpPr txBox="1"/>
      </xdr:nvSpPr>
      <xdr:spPr>
        <a:xfrm>
          <a:off x="9391727" y="1410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40113</xdr:rowOff>
    </xdr:from>
    <xdr:ext cx="469744" cy="259045"/>
    <xdr:sp macro="" textlink="">
      <xdr:nvSpPr>
        <xdr:cNvPr id="276" name="n_2aveValue【福祉施設】&#10;一人当たり面積">
          <a:extLst>
            <a:ext uri="{FF2B5EF4-FFF2-40B4-BE49-F238E27FC236}">
              <a16:creationId xmlns:a16="http://schemas.microsoft.com/office/drawing/2014/main" id="{F1F08214-FDAC-4350-8AB0-B081D1A6FA5D}"/>
            </a:ext>
          </a:extLst>
        </xdr:cNvPr>
        <xdr:cNvSpPr txBox="1"/>
      </xdr:nvSpPr>
      <xdr:spPr>
        <a:xfrm>
          <a:off x="8515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40113</xdr:rowOff>
    </xdr:from>
    <xdr:ext cx="469744" cy="259045"/>
    <xdr:sp macro="" textlink="">
      <xdr:nvSpPr>
        <xdr:cNvPr id="277" name="n_3aveValue【福祉施設】&#10;一人当たり面積">
          <a:extLst>
            <a:ext uri="{FF2B5EF4-FFF2-40B4-BE49-F238E27FC236}">
              <a16:creationId xmlns:a16="http://schemas.microsoft.com/office/drawing/2014/main" id="{2F20CADA-9B99-48AA-83D6-304FF3493CC6}"/>
            </a:ext>
          </a:extLst>
        </xdr:cNvPr>
        <xdr:cNvSpPr txBox="1"/>
      </xdr:nvSpPr>
      <xdr:spPr>
        <a:xfrm>
          <a:off x="7626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278" name="n_4aveValue【福祉施設】&#10;一人当たり面積">
          <a:extLst>
            <a:ext uri="{FF2B5EF4-FFF2-40B4-BE49-F238E27FC236}">
              <a16:creationId xmlns:a16="http://schemas.microsoft.com/office/drawing/2014/main" id="{63CBB8AC-A90B-4FCB-9AD6-0473E3EBC88C}"/>
            </a:ext>
          </a:extLst>
        </xdr:cNvPr>
        <xdr:cNvSpPr txBox="1"/>
      </xdr:nvSpPr>
      <xdr:spPr>
        <a:xfrm>
          <a:off x="6737427" y="1397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135545</xdr:rowOff>
    </xdr:from>
    <xdr:ext cx="469744" cy="259045"/>
    <xdr:sp macro="" textlink="">
      <xdr:nvSpPr>
        <xdr:cNvPr id="279" name="n_1mainValue【福祉施設】&#10;一人当たり面積">
          <a:extLst>
            <a:ext uri="{FF2B5EF4-FFF2-40B4-BE49-F238E27FC236}">
              <a16:creationId xmlns:a16="http://schemas.microsoft.com/office/drawing/2014/main" id="{3590C517-4731-4E90-8568-250D9A0C75CE}"/>
            </a:ext>
          </a:extLst>
        </xdr:cNvPr>
        <xdr:cNvSpPr txBox="1"/>
      </xdr:nvSpPr>
      <xdr:spPr>
        <a:xfrm>
          <a:off x="9391727"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135545</xdr:rowOff>
    </xdr:from>
    <xdr:ext cx="469744" cy="259045"/>
    <xdr:sp macro="" textlink="">
      <xdr:nvSpPr>
        <xdr:cNvPr id="280" name="n_2mainValue【福祉施設】&#10;一人当たり面積">
          <a:extLst>
            <a:ext uri="{FF2B5EF4-FFF2-40B4-BE49-F238E27FC236}">
              <a16:creationId xmlns:a16="http://schemas.microsoft.com/office/drawing/2014/main" id="{3D0F26C0-7D8A-410B-A2AD-BA27C308C086}"/>
            </a:ext>
          </a:extLst>
        </xdr:cNvPr>
        <xdr:cNvSpPr txBox="1"/>
      </xdr:nvSpPr>
      <xdr:spPr>
        <a:xfrm>
          <a:off x="8515427" y="1488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138809</xdr:rowOff>
    </xdr:from>
    <xdr:ext cx="469744" cy="259045"/>
    <xdr:sp macro="" textlink="">
      <xdr:nvSpPr>
        <xdr:cNvPr id="281" name="n_3mainValue【福祉施設】&#10;一人当たり面積">
          <a:extLst>
            <a:ext uri="{FF2B5EF4-FFF2-40B4-BE49-F238E27FC236}">
              <a16:creationId xmlns:a16="http://schemas.microsoft.com/office/drawing/2014/main" id="{9BBE1670-AE6A-4457-A1AE-360C905231C4}"/>
            </a:ext>
          </a:extLst>
        </xdr:cNvPr>
        <xdr:cNvSpPr txBox="1"/>
      </xdr:nvSpPr>
      <xdr:spPr>
        <a:xfrm>
          <a:off x="7626427" y="1488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138809</xdr:rowOff>
    </xdr:from>
    <xdr:ext cx="469744" cy="259045"/>
    <xdr:sp macro="" textlink="">
      <xdr:nvSpPr>
        <xdr:cNvPr id="282" name="n_4mainValue【福祉施設】&#10;一人当たり面積">
          <a:extLst>
            <a:ext uri="{FF2B5EF4-FFF2-40B4-BE49-F238E27FC236}">
              <a16:creationId xmlns:a16="http://schemas.microsoft.com/office/drawing/2014/main" id="{870D2D05-E811-486F-8A47-E608E32C135F}"/>
            </a:ext>
          </a:extLst>
        </xdr:cNvPr>
        <xdr:cNvSpPr txBox="1"/>
      </xdr:nvSpPr>
      <xdr:spPr>
        <a:xfrm>
          <a:off x="6737427" y="1488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A830E19B-259F-44EC-8997-B96032C36CC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70C7FCA7-F29F-44E7-94DB-54AE950CBC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6133054F-1E23-459A-BE90-37B24D53A8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F58BC633-B50D-4420-AE18-6FC93861F4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665DA8FA-18B0-4B05-B153-233295479D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2A3D7AD4-5E2F-4C0B-986F-4288863859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07E534BC-6CAB-455B-A6AC-78A55F2BA54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60113D92-2D39-434F-B46A-4DC33DA1774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5B324756-31A8-4EF2-806B-7D3E3D08AAB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65AF83FD-CF66-4187-8379-0D6A417D1E7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CBA49A2E-A373-4EB4-ABA7-EEC853D4279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4" name="直線コネクタ 293">
          <a:extLst>
            <a:ext uri="{FF2B5EF4-FFF2-40B4-BE49-F238E27FC236}">
              <a16:creationId xmlns:a16="http://schemas.microsoft.com/office/drawing/2014/main" id="{C657ECD1-EF14-45B8-BC7F-6DB19C5F7F3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5" name="テキスト ボックス 294">
          <a:extLst>
            <a:ext uri="{FF2B5EF4-FFF2-40B4-BE49-F238E27FC236}">
              <a16:creationId xmlns:a16="http://schemas.microsoft.com/office/drawing/2014/main" id="{B5529BCE-AA3E-4C98-8466-302AE194B029}"/>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6" name="直線コネクタ 295">
          <a:extLst>
            <a:ext uri="{FF2B5EF4-FFF2-40B4-BE49-F238E27FC236}">
              <a16:creationId xmlns:a16="http://schemas.microsoft.com/office/drawing/2014/main" id="{522F741C-9016-4A83-84C3-30BCDB46EEF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7" name="テキスト ボックス 296">
          <a:extLst>
            <a:ext uri="{FF2B5EF4-FFF2-40B4-BE49-F238E27FC236}">
              <a16:creationId xmlns:a16="http://schemas.microsoft.com/office/drawing/2014/main" id="{1461370C-5DB0-43DC-B31A-2F17E1C2DD65}"/>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8" name="直線コネクタ 297">
          <a:extLst>
            <a:ext uri="{FF2B5EF4-FFF2-40B4-BE49-F238E27FC236}">
              <a16:creationId xmlns:a16="http://schemas.microsoft.com/office/drawing/2014/main" id="{56D5F2B5-D1A8-4E74-A29A-6A8E8ED10C54}"/>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9" name="テキスト ボックス 298">
          <a:extLst>
            <a:ext uri="{FF2B5EF4-FFF2-40B4-BE49-F238E27FC236}">
              <a16:creationId xmlns:a16="http://schemas.microsoft.com/office/drawing/2014/main" id="{AF609835-917A-4D24-830B-EA00DE665AA4}"/>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0" name="直線コネクタ 299">
          <a:extLst>
            <a:ext uri="{FF2B5EF4-FFF2-40B4-BE49-F238E27FC236}">
              <a16:creationId xmlns:a16="http://schemas.microsoft.com/office/drawing/2014/main" id="{AA94CA79-CFF3-4629-A540-ADCD6FE30E93}"/>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1" name="テキスト ボックス 300">
          <a:extLst>
            <a:ext uri="{FF2B5EF4-FFF2-40B4-BE49-F238E27FC236}">
              <a16:creationId xmlns:a16="http://schemas.microsoft.com/office/drawing/2014/main" id="{127CD3A6-70A8-4AD0-995C-DE81118FC894}"/>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3AE5CBD5-7440-4346-A63A-79BEF9906C7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3" name="テキスト ボックス 302">
          <a:extLst>
            <a:ext uri="{FF2B5EF4-FFF2-40B4-BE49-F238E27FC236}">
              <a16:creationId xmlns:a16="http://schemas.microsoft.com/office/drawing/2014/main" id="{F2B1B3D8-5676-447D-8695-07CF936F0A7E}"/>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6EFF7400-40CF-46E3-A348-F1FC21861EC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05" name="直線コネクタ 304">
          <a:extLst>
            <a:ext uri="{FF2B5EF4-FFF2-40B4-BE49-F238E27FC236}">
              <a16:creationId xmlns:a16="http://schemas.microsoft.com/office/drawing/2014/main" id="{DA624509-5FA5-47A9-9721-6406453B9395}"/>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A00ED28B-4349-4E77-97BD-74FA7CAFFEA0}"/>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7" name="直線コネクタ 306">
          <a:extLst>
            <a:ext uri="{FF2B5EF4-FFF2-40B4-BE49-F238E27FC236}">
              <a16:creationId xmlns:a16="http://schemas.microsoft.com/office/drawing/2014/main" id="{1246343D-E935-475E-B0BD-89E3C584FA55}"/>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6E27FCAD-D1AD-4025-9F21-6788E9A26CE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9" name="直線コネクタ 308">
          <a:extLst>
            <a:ext uri="{FF2B5EF4-FFF2-40B4-BE49-F238E27FC236}">
              <a16:creationId xmlns:a16="http://schemas.microsoft.com/office/drawing/2014/main" id="{52C8BD07-0263-45E0-8325-85F90D49D4EF}"/>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E59D9324-1234-457E-8201-46CAC71A01C9}"/>
            </a:ext>
          </a:extLst>
        </xdr:cNvPr>
        <xdr:cNvSpPr txBox="1"/>
      </xdr:nvSpPr>
      <xdr:spPr>
        <a:xfrm>
          <a:off x="4673600" y="17463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11" name="フローチャート: 判断 310">
          <a:extLst>
            <a:ext uri="{FF2B5EF4-FFF2-40B4-BE49-F238E27FC236}">
              <a16:creationId xmlns:a16="http://schemas.microsoft.com/office/drawing/2014/main" id="{F4F2B66A-634C-4EE5-9CD5-7A6C4A3635C1}"/>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12" name="フローチャート: 判断 311">
          <a:extLst>
            <a:ext uri="{FF2B5EF4-FFF2-40B4-BE49-F238E27FC236}">
              <a16:creationId xmlns:a16="http://schemas.microsoft.com/office/drawing/2014/main" id="{0D31E3EA-A0DE-40AB-B793-DE91C48979C5}"/>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13" name="フローチャート: 判断 312">
          <a:extLst>
            <a:ext uri="{FF2B5EF4-FFF2-40B4-BE49-F238E27FC236}">
              <a16:creationId xmlns:a16="http://schemas.microsoft.com/office/drawing/2014/main" id="{2FA0EC3E-D7C7-44B4-A9E2-A98D50C667E3}"/>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14" name="フローチャート: 判断 313">
          <a:extLst>
            <a:ext uri="{FF2B5EF4-FFF2-40B4-BE49-F238E27FC236}">
              <a16:creationId xmlns:a16="http://schemas.microsoft.com/office/drawing/2014/main" id="{5DBE84AF-77A5-494E-90AC-78F8D33F9728}"/>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15" name="フローチャート: 判断 314">
          <a:extLst>
            <a:ext uri="{FF2B5EF4-FFF2-40B4-BE49-F238E27FC236}">
              <a16:creationId xmlns:a16="http://schemas.microsoft.com/office/drawing/2014/main" id="{009C3A1B-30C1-449E-A43E-D79FEEF08F43}"/>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9B624DE1-AA55-49CE-974E-04EB3F93432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CD5F42FB-C322-4473-8BE5-31DE69FB221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4191A35-39FF-487D-BF06-32F2F202C3D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A95CB8FD-22FB-4FC1-AAF9-6D0AA13DEBA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D525D952-04AF-4D31-A0A0-8F8E96FC3F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11685</xdr:rowOff>
    </xdr:from>
    <xdr:to>
      <xdr:col>24</xdr:col>
      <xdr:colOff>114300</xdr:colOff>
      <xdr:row>103</xdr:row>
      <xdr:rowOff>113285</xdr:rowOff>
    </xdr:to>
    <xdr:sp macro="" textlink="">
      <xdr:nvSpPr>
        <xdr:cNvPr id="321" name="楕円 320">
          <a:extLst>
            <a:ext uri="{FF2B5EF4-FFF2-40B4-BE49-F238E27FC236}">
              <a16:creationId xmlns:a16="http://schemas.microsoft.com/office/drawing/2014/main" id="{E0DE6B38-F56B-43A9-A037-FA48986DB91C}"/>
            </a:ext>
          </a:extLst>
        </xdr:cNvPr>
        <xdr:cNvSpPr/>
      </xdr:nvSpPr>
      <xdr:spPr>
        <a:xfrm>
          <a:off x="4584700" y="1767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161562</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A70D5CC9-AD63-48BE-BA6A-B251D6B1E892}"/>
            </a:ext>
          </a:extLst>
        </xdr:cNvPr>
        <xdr:cNvSpPr txBox="1"/>
      </xdr:nvSpPr>
      <xdr:spPr>
        <a:xfrm>
          <a:off x="4673600" y="1764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139700</xdr:rowOff>
    </xdr:from>
    <xdr:to>
      <xdr:col>20</xdr:col>
      <xdr:colOff>38100</xdr:colOff>
      <xdr:row>107</xdr:row>
      <xdr:rowOff>69850</xdr:rowOff>
    </xdr:to>
    <xdr:sp macro="" textlink="">
      <xdr:nvSpPr>
        <xdr:cNvPr id="323" name="楕円 322">
          <a:extLst>
            <a:ext uri="{FF2B5EF4-FFF2-40B4-BE49-F238E27FC236}">
              <a16:creationId xmlns:a16="http://schemas.microsoft.com/office/drawing/2014/main" id="{48789FCA-8E04-413B-903E-CBD8062B2220}"/>
            </a:ext>
          </a:extLst>
        </xdr:cNvPr>
        <xdr:cNvSpPr/>
      </xdr:nvSpPr>
      <xdr:spPr>
        <a:xfrm>
          <a:off x="3746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62485</xdr:rowOff>
    </xdr:from>
    <xdr:to>
      <xdr:col>24</xdr:col>
      <xdr:colOff>63500</xdr:colOff>
      <xdr:row>107</xdr:row>
      <xdr:rowOff>19050</xdr:rowOff>
    </xdr:to>
    <xdr:cxnSp macro="">
      <xdr:nvCxnSpPr>
        <xdr:cNvPr id="324" name="直線コネクタ 323">
          <a:extLst>
            <a:ext uri="{FF2B5EF4-FFF2-40B4-BE49-F238E27FC236}">
              <a16:creationId xmlns:a16="http://schemas.microsoft.com/office/drawing/2014/main" id="{B3D832C9-80FC-4B1E-A6A0-4A3ED8937EAE}"/>
            </a:ext>
          </a:extLst>
        </xdr:cNvPr>
        <xdr:cNvCxnSpPr/>
      </xdr:nvCxnSpPr>
      <xdr:spPr>
        <a:xfrm flipV="1">
          <a:off x="3797300" y="17721835"/>
          <a:ext cx="838200" cy="64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98552</xdr:rowOff>
    </xdr:from>
    <xdr:to>
      <xdr:col>15</xdr:col>
      <xdr:colOff>101600</xdr:colOff>
      <xdr:row>107</xdr:row>
      <xdr:rowOff>28702</xdr:rowOff>
    </xdr:to>
    <xdr:sp macro="" textlink="">
      <xdr:nvSpPr>
        <xdr:cNvPr id="325" name="楕円 324">
          <a:extLst>
            <a:ext uri="{FF2B5EF4-FFF2-40B4-BE49-F238E27FC236}">
              <a16:creationId xmlns:a16="http://schemas.microsoft.com/office/drawing/2014/main" id="{B372AC4A-E516-4E2D-A877-04F8A7674441}"/>
            </a:ext>
          </a:extLst>
        </xdr:cNvPr>
        <xdr:cNvSpPr/>
      </xdr:nvSpPr>
      <xdr:spPr>
        <a:xfrm>
          <a:off x="2857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149352</xdr:rowOff>
    </xdr:from>
    <xdr:to>
      <xdr:col>19</xdr:col>
      <xdr:colOff>177800</xdr:colOff>
      <xdr:row>107</xdr:row>
      <xdr:rowOff>19050</xdr:rowOff>
    </xdr:to>
    <xdr:cxnSp macro="">
      <xdr:nvCxnSpPr>
        <xdr:cNvPr id="326" name="直線コネクタ 325">
          <a:extLst>
            <a:ext uri="{FF2B5EF4-FFF2-40B4-BE49-F238E27FC236}">
              <a16:creationId xmlns:a16="http://schemas.microsoft.com/office/drawing/2014/main" id="{287EFE31-7BA0-46BB-8E80-F9A5C0585A12}"/>
            </a:ext>
          </a:extLst>
        </xdr:cNvPr>
        <xdr:cNvCxnSpPr/>
      </xdr:nvCxnSpPr>
      <xdr:spPr>
        <a:xfrm>
          <a:off x="2908300" y="183230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55118</xdr:rowOff>
    </xdr:from>
    <xdr:to>
      <xdr:col>10</xdr:col>
      <xdr:colOff>165100</xdr:colOff>
      <xdr:row>106</xdr:row>
      <xdr:rowOff>156718</xdr:rowOff>
    </xdr:to>
    <xdr:sp macro="" textlink="">
      <xdr:nvSpPr>
        <xdr:cNvPr id="327" name="楕円 326">
          <a:extLst>
            <a:ext uri="{FF2B5EF4-FFF2-40B4-BE49-F238E27FC236}">
              <a16:creationId xmlns:a16="http://schemas.microsoft.com/office/drawing/2014/main" id="{52A7636E-E5D6-4DF9-AF2A-14FD6EA4D89F}"/>
            </a:ext>
          </a:extLst>
        </xdr:cNvPr>
        <xdr:cNvSpPr/>
      </xdr:nvSpPr>
      <xdr:spPr>
        <a:xfrm>
          <a:off x="19685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105918</xdr:rowOff>
    </xdr:from>
    <xdr:to>
      <xdr:col>15</xdr:col>
      <xdr:colOff>50800</xdr:colOff>
      <xdr:row>106</xdr:row>
      <xdr:rowOff>149352</xdr:rowOff>
    </xdr:to>
    <xdr:cxnSp macro="">
      <xdr:nvCxnSpPr>
        <xdr:cNvPr id="328" name="直線コネクタ 327">
          <a:extLst>
            <a:ext uri="{FF2B5EF4-FFF2-40B4-BE49-F238E27FC236}">
              <a16:creationId xmlns:a16="http://schemas.microsoft.com/office/drawing/2014/main" id="{9DF851D9-CDE9-4732-861E-A112FF6E3141}"/>
            </a:ext>
          </a:extLst>
        </xdr:cNvPr>
        <xdr:cNvCxnSpPr/>
      </xdr:nvCxnSpPr>
      <xdr:spPr>
        <a:xfrm>
          <a:off x="2019300" y="182796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75692</xdr:rowOff>
    </xdr:from>
    <xdr:to>
      <xdr:col>6</xdr:col>
      <xdr:colOff>38100</xdr:colOff>
      <xdr:row>107</xdr:row>
      <xdr:rowOff>5842</xdr:rowOff>
    </xdr:to>
    <xdr:sp macro="" textlink="">
      <xdr:nvSpPr>
        <xdr:cNvPr id="329" name="楕円 328">
          <a:extLst>
            <a:ext uri="{FF2B5EF4-FFF2-40B4-BE49-F238E27FC236}">
              <a16:creationId xmlns:a16="http://schemas.microsoft.com/office/drawing/2014/main" id="{C1F1EAC6-C71F-4804-9148-B714344FD2B2}"/>
            </a:ext>
          </a:extLst>
        </xdr:cNvPr>
        <xdr:cNvSpPr/>
      </xdr:nvSpPr>
      <xdr:spPr>
        <a:xfrm>
          <a:off x="1079500" y="1824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105918</xdr:rowOff>
    </xdr:from>
    <xdr:to>
      <xdr:col>10</xdr:col>
      <xdr:colOff>114300</xdr:colOff>
      <xdr:row>106</xdr:row>
      <xdr:rowOff>126492</xdr:rowOff>
    </xdr:to>
    <xdr:cxnSp macro="">
      <xdr:nvCxnSpPr>
        <xdr:cNvPr id="330" name="直線コネクタ 329">
          <a:extLst>
            <a:ext uri="{FF2B5EF4-FFF2-40B4-BE49-F238E27FC236}">
              <a16:creationId xmlns:a16="http://schemas.microsoft.com/office/drawing/2014/main" id="{37D4570A-B99E-4BBB-A791-9E69BA15B7B9}"/>
            </a:ext>
          </a:extLst>
        </xdr:cNvPr>
        <xdr:cNvCxnSpPr/>
      </xdr:nvCxnSpPr>
      <xdr:spPr>
        <a:xfrm flipV="1">
          <a:off x="1130300" y="1827961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331" name="n_1aveValue【市民会館】&#10;有形固定資産減価償却率">
          <a:extLst>
            <a:ext uri="{FF2B5EF4-FFF2-40B4-BE49-F238E27FC236}">
              <a16:creationId xmlns:a16="http://schemas.microsoft.com/office/drawing/2014/main" id="{DBFA17EF-8224-4DC2-97C4-7781876038BF}"/>
            </a:ext>
          </a:extLst>
        </xdr:cNvPr>
        <xdr:cNvSpPr txBox="1"/>
      </xdr:nvSpPr>
      <xdr:spPr>
        <a:xfrm>
          <a:off x="3582044" y="1735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332" name="n_2aveValue【市民会館】&#10;有形固定資産減価償却率">
          <a:extLst>
            <a:ext uri="{FF2B5EF4-FFF2-40B4-BE49-F238E27FC236}">
              <a16:creationId xmlns:a16="http://schemas.microsoft.com/office/drawing/2014/main" id="{D7B0EE88-8233-497F-B1FB-266BCBB5BA9C}"/>
            </a:ext>
          </a:extLst>
        </xdr:cNvPr>
        <xdr:cNvSpPr txBox="1"/>
      </xdr:nvSpPr>
      <xdr:spPr>
        <a:xfrm>
          <a:off x="2705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333" name="n_3aveValue【市民会館】&#10;有形固定資産減価償却率">
          <a:extLst>
            <a:ext uri="{FF2B5EF4-FFF2-40B4-BE49-F238E27FC236}">
              <a16:creationId xmlns:a16="http://schemas.microsoft.com/office/drawing/2014/main" id="{EA062137-CEC4-48F5-B1A0-00FECDC6C189}"/>
            </a:ext>
          </a:extLst>
        </xdr:cNvPr>
        <xdr:cNvSpPr txBox="1"/>
      </xdr:nvSpPr>
      <xdr:spPr>
        <a:xfrm>
          <a:off x="1816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334" name="n_4aveValue【市民会館】&#10;有形固定資産減価償却率">
          <a:extLst>
            <a:ext uri="{FF2B5EF4-FFF2-40B4-BE49-F238E27FC236}">
              <a16:creationId xmlns:a16="http://schemas.microsoft.com/office/drawing/2014/main" id="{EB749F27-008B-4F5A-ACE8-D5E1F7D57EDC}"/>
            </a:ext>
          </a:extLst>
        </xdr:cNvPr>
        <xdr:cNvSpPr txBox="1"/>
      </xdr:nvSpPr>
      <xdr:spPr>
        <a:xfrm>
          <a:off x="927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60977</xdr:rowOff>
    </xdr:from>
    <xdr:ext cx="405111" cy="259045"/>
    <xdr:sp macro="" textlink="">
      <xdr:nvSpPr>
        <xdr:cNvPr id="335" name="n_1mainValue【市民会館】&#10;有形固定資産減価償却率">
          <a:extLst>
            <a:ext uri="{FF2B5EF4-FFF2-40B4-BE49-F238E27FC236}">
              <a16:creationId xmlns:a16="http://schemas.microsoft.com/office/drawing/2014/main" id="{2BA6C715-BD08-4848-A342-8102EC7EC13B}"/>
            </a:ext>
          </a:extLst>
        </xdr:cNvPr>
        <xdr:cNvSpPr txBox="1"/>
      </xdr:nvSpPr>
      <xdr:spPr>
        <a:xfrm>
          <a:off x="35820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19829</xdr:rowOff>
    </xdr:from>
    <xdr:ext cx="405111" cy="259045"/>
    <xdr:sp macro="" textlink="">
      <xdr:nvSpPr>
        <xdr:cNvPr id="336" name="n_2mainValue【市民会館】&#10;有形固定資産減価償却率">
          <a:extLst>
            <a:ext uri="{FF2B5EF4-FFF2-40B4-BE49-F238E27FC236}">
              <a16:creationId xmlns:a16="http://schemas.microsoft.com/office/drawing/2014/main" id="{52596F5E-62AB-443C-A28F-78E77DDA857E}"/>
            </a:ext>
          </a:extLst>
        </xdr:cNvPr>
        <xdr:cNvSpPr txBox="1"/>
      </xdr:nvSpPr>
      <xdr:spPr>
        <a:xfrm>
          <a:off x="2705744" y="1836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147845</xdr:rowOff>
    </xdr:from>
    <xdr:ext cx="405111" cy="259045"/>
    <xdr:sp macro="" textlink="">
      <xdr:nvSpPr>
        <xdr:cNvPr id="337" name="n_3mainValue【市民会館】&#10;有形固定資産減価償却率">
          <a:extLst>
            <a:ext uri="{FF2B5EF4-FFF2-40B4-BE49-F238E27FC236}">
              <a16:creationId xmlns:a16="http://schemas.microsoft.com/office/drawing/2014/main" id="{8002AD12-733E-4C78-8C6F-47C7570F20CC}"/>
            </a:ext>
          </a:extLst>
        </xdr:cNvPr>
        <xdr:cNvSpPr txBox="1"/>
      </xdr:nvSpPr>
      <xdr:spPr>
        <a:xfrm>
          <a:off x="1816744" y="1832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168419</xdr:rowOff>
    </xdr:from>
    <xdr:ext cx="405111" cy="259045"/>
    <xdr:sp macro="" textlink="">
      <xdr:nvSpPr>
        <xdr:cNvPr id="338" name="n_4mainValue【市民会館】&#10;有形固定資産減価償却率">
          <a:extLst>
            <a:ext uri="{FF2B5EF4-FFF2-40B4-BE49-F238E27FC236}">
              <a16:creationId xmlns:a16="http://schemas.microsoft.com/office/drawing/2014/main" id="{CF0A4312-0574-4376-97FB-C5CBA811ACEF}"/>
            </a:ext>
          </a:extLst>
        </xdr:cNvPr>
        <xdr:cNvSpPr txBox="1"/>
      </xdr:nvSpPr>
      <xdr:spPr>
        <a:xfrm>
          <a:off x="927744" y="1834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713FC5E9-EA2B-4378-B817-EF9325254F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ED75C941-472A-4FC3-973C-0843C858F1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2C56898A-889C-4877-A8BF-36C763D110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E9FD6CDA-7289-4F98-B856-F62F1BA015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269BF8E5-241E-4E8A-AAEE-ED004BDBBD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907AB110-FA91-4A8B-99AB-9587C07DF09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293EF247-1831-4A54-A671-96F9D9E490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13CE48BF-D8AC-4F4D-BA34-A19EB0F27D6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C16597D1-00B8-4701-9133-CF6DE68F02F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AC44E22D-8188-4754-853B-A80F140A76D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9" name="直線コネクタ 348">
          <a:extLst>
            <a:ext uri="{FF2B5EF4-FFF2-40B4-BE49-F238E27FC236}">
              <a16:creationId xmlns:a16="http://schemas.microsoft.com/office/drawing/2014/main" id="{E9BF6062-F00D-4CD3-9CDC-704B9FC7AFAF}"/>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0" name="テキスト ボックス 349">
          <a:extLst>
            <a:ext uri="{FF2B5EF4-FFF2-40B4-BE49-F238E27FC236}">
              <a16:creationId xmlns:a16="http://schemas.microsoft.com/office/drawing/2014/main" id="{D51C48DD-4A9A-4716-BA65-47B63C8C1E45}"/>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1" name="直線コネクタ 350">
          <a:extLst>
            <a:ext uri="{FF2B5EF4-FFF2-40B4-BE49-F238E27FC236}">
              <a16:creationId xmlns:a16="http://schemas.microsoft.com/office/drawing/2014/main" id="{D720EFEF-09D3-4561-B38E-685D330A49A9}"/>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2" name="テキスト ボックス 351">
          <a:extLst>
            <a:ext uri="{FF2B5EF4-FFF2-40B4-BE49-F238E27FC236}">
              <a16:creationId xmlns:a16="http://schemas.microsoft.com/office/drawing/2014/main" id="{25AA6CEF-E517-4AFF-9EB4-4913DA308546}"/>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3" name="直線コネクタ 352">
          <a:extLst>
            <a:ext uri="{FF2B5EF4-FFF2-40B4-BE49-F238E27FC236}">
              <a16:creationId xmlns:a16="http://schemas.microsoft.com/office/drawing/2014/main" id="{6B6916BE-0492-4AF2-91F6-B20DE98CF51F}"/>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4" name="テキスト ボックス 353">
          <a:extLst>
            <a:ext uri="{FF2B5EF4-FFF2-40B4-BE49-F238E27FC236}">
              <a16:creationId xmlns:a16="http://schemas.microsoft.com/office/drawing/2014/main" id="{93D7CD30-DB99-41A1-911B-934C633189BE}"/>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5" name="直線コネクタ 354">
          <a:extLst>
            <a:ext uri="{FF2B5EF4-FFF2-40B4-BE49-F238E27FC236}">
              <a16:creationId xmlns:a16="http://schemas.microsoft.com/office/drawing/2014/main" id="{84C7825A-1DED-46FE-A95A-ACAF6FF485C8}"/>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6" name="テキスト ボックス 355">
          <a:extLst>
            <a:ext uri="{FF2B5EF4-FFF2-40B4-BE49-F238E27FC236}">
              <a16:creationId xmlns:a16="http://schemas.microsoft.com/office/drawing/2014/main" id="{8E043779-E4DE-4DBC-80D7-EF16046EE11C}"/>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7" name="直線コネクタ 356">
          <a:extLst>
            <a:ext uri="{FF2B5EF4-FFF2-40B4-BE49-F238E27FC236}">
              <a16:creationId xmlns:a16="http://schemas.microsoft.com/office/drawing/2014/main" id="{ECC18143-1F95-47EF-8F1D-52D31DC2585E}"/>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8" name="テキスト ボックス 357">
          <a:extLst>
            <a:ext uri="{FF2B5EF4-FFF2-40B4-BE49-F238E27FC236}">
              <a16:creationId xmlns:a16="http://schemas.microsoft.com/office/drawing/2014/main" id="{1AB2DFAE-AF32-4A47-B342-1EEBF65639ED}"/>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9" name="直線コネクタ 358">
          <a:extLst>
            <a:ext uri="{FF2B5EF4-FFF2-40B4-BE49-F238E27FC236}">
              <a16:creationId xmlns:a16="http://schemas.microsoft.com/office/drawing/2014/main" id="{60B1678B-6AE0-4917-BEAC-B55B6605DDC9}"/>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0" name="テキスト ボックス 359">
          <a:extLst>
            <a:ext uri="{FF2B5EF4-FFF2-40B4-BE49-F238E27FC236}">
              <a16:creationId xmlns:a16="http://schemas.microsoft.com/office/drawing/2014/main" id="{EC23FF34-6B17-4632-8286-AAEE5C66AA2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8B44171F-BD18-4180-8242-AE591F5CD94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C2422944-4EFD-4F88-AD45-D6FCBACA5FB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973932BF-A2C4-46D1-8B25-DCBB4E2DDC8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64" name="直線コネクタ 363">
          <a:extLst>
            <a:ext uri="{FF2B5EF4-FFF2-40B4-BE49-F238E27FC236}">
              <a16:creationId xmlns:a16="http://schemas.microsoft.com/office/drawing/2014/main" id="{568C04F4-2E49-490F-B0D4-3902B7AE8887}"/>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65" name="【市民会館】&#10;一人当たり面積最小値テキスト">
          <a:extLst>
            <a:ext uri="{FF2B5EF4-FFF2-40B4-BE49-F238E27FC236}">
              <a16:creationId xmlns:a16="http://schemas.microsoft.com/office/drawing/2014/main" id="{89B268EE-E65E-46E7-BF45-433039D2BC3E}"/>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6" name="直線コネクタ 365">
          <a:extLst>
            <a:ext uri="{FF2B5EF4-FFF2-40B4-BE49-F238E27FC236}">
              <a16:creationId xmlns:a16="http://schemas.microsoft.com/office/drawing/2014/main" id="{2ED9D398-EAF7-4E59-B358-60ABAE40CB21}"/>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7" name="【市民会館】&#10;一人当たり面積最大値テキスト">
          <a:extLst>
            <a:ext uri="{FF2B5EF4-FFF2-40B4-BE49-F238E27FC236}">
              <a16:creationId xmlns:a16="http://schemas.microsoft.com/office/drawing/2014/main" id="{1F477E79-8324-4245-B3A8-518C1E8F637A}"/>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8" name="直線コネクタ 367">
          <a:extLst>
            <a:ext uri="{FF2B5EF4-FFF2-40B4-BE49-F238E27FC236}">
              <a16:creationId xmlns:a16="http://schemas.microsoft.com/office/drawing/2014/main" id="{A83D3717-F5EB-4FAA-8CE9-81473F415F36}"/>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369" name="【市民会館】&#10;一人当たり面積平均値テキスト">
          <a:extLst>
            <a:ext uri="{FF2B5EF4-FFF2-40B4-BE49-F238E27FC236}">
              <a16:creationId xmlns:a16="http://schemas.microsoft.com/office/drawing/2014/main" id="{41D1B99A-D5E1-47E1-A03F-0E04C3FC5FF6}"/>
            </a:ext>
          </a:extLst>
        </xdr:cNvPr>
        <xdr:cNvSpPr txBox="1"/>
      </xdr:nvSpPr>
      <xdr:spPr>
        <a:xfrm>
          <a:off x="10515600" y="17746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70" name="フローチャート: 判断 369">
          <a:extLst>
            <a:ext uri="{FF2B5EF4-FFF2-40B4-BE49-F238E27FC236}">
              <a16:creationId xmlns:a16="http://schemas.microsoft.com/office/drawing/2014/main" id="{611A897C-1367-4F29-A589-CB60B98D778E}"/>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71" name="フローチャート: 判断 370">
          <a:extLst>
            <a:ext uri="{FF2B5EF4-FFF2-40B4-BE49-F238E27FC236}">
              <a16:creationId xmlns:a16="http://schemas.microsoft.com/office/drawing/2014/main" id="{20A94572-7DF4-4DE7-B28B-3202518EB78B}"/>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72" name="フローチャート: 判断 371">
          <a:extLst>
            <a:ext uri="{FF2B5EF4-FFF2-40B4-BE49-F238E27FC236}">
              <a16:creationId xmlns:a16="http://schemas.microsoft.com/office/drawing/2014/main" id="{5D88EB04-4B92-48A0-98F8-15CBB05D4AFC}"/>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3" name="フローチャート: 判断 372">
          <a:extLst>
            <a:ext uri="{FF2B5EF4-FFF2-40B4-BE49-F238E27FC236}">
              <a16:creationId xmlns:a16="http://schemas.microsoft.com/office/drawing/2014/main" id="{5D9655F6-F361-432C-B626-E81F99037D89}"/>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74" name="フローチャート: 判断 373">
          <a:extLst>
            <a:ext uri="{FF2B5EF4-FFF2-40B4-BE49-F238E27FC236}">
              <a16:creationId xmlns:a16="http://schemas.microsoft.com/office/drawing/2014/main" id="{1FF694E8-2DEF-4323-9C65-07E988A53EEC}"/>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63C21EC4-288C-46AA-8C81-F3C26E95FCC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CBE70ED-52DB-491B-9813-9DB43D8404D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57FF7D89-93CB-427E-BC9D-2BD91AA2AA5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6A496E2A-7E9E-4764-9E9B-9613CB6CCB7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AEBAE3D0-92DA-4D6A-8F4B-E3769FFF63A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128270</xdr:rowOff>
    </xdr:from>
    <xdr:to>
      <xdr:col>55</xdr:col>
      <xdr:colOff>50800</xdr:colOff>
      <xdr:row>108</xdr:row>
      <xdr:rowOff>58420</xdr:rowOff>
    </xdr:to>
    <xdr:sp macro="" textlink="">
      <xdr:nvSpPr>
        <xdr:cNvPr id="380" name="楕円 379">
          <a:extLst>
            <a:ext uri="{FF2B5EF4-FFF2-40B4-BE49-F238E27FC236}">
              <a16:creationId xmlns:a16="http://schemas.microsoft.com/office/drawing/2014/main" id="{5DA74655-8F3F-455C-9A6E-2BB833E2621B}"/>
            </a:ext>
          </a:extLst>
        </xdr:cNvPr>
        <xdr:cNvSpPr/>
      </xdr:nvSpPr>
      <xdr:spPr>
        <a:xfrm>
          <a:off x="104267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43197</xdr:rowOff>
    </xdr:from>
    <xdr:ext cx="469744" cy="259045"/>
    <xdr:sp macro="" textlink="">
      <xdr:nvSpPr>
        <xdr:cNvPr id="381" name="【市民会館】&#10;一人当たり面積該当値テキスト">
          <a:extLst>
            <a:ext uri="{FF2B5EF4-FFF2-40B4-BE49-F238E27FC236}">
              <a16:creationId xmlns:a16="http://schemas.microsoft.com/office/drawing/2014/main" id="{8AD60EED-7E9F-44D7-B290-2087072530F3}"/>
            </a:ext>
          </a:extLst>
        </xdr:cNvPr>
        <xdr:cNvSpPr txBox="1"/>
      </xdr:nvSpPr>
      <xdr:spPr>
        <a:xfrm>
          <a:off x="10515600"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131536</xdr:rowOff>
    </xdr:from>
    <xdr:to>
      <xdr:col>50</xdr:col>
      <xdr:colOff>165100</xdr:colOff>
      <xdr:row>108</xdr:row>
      <xdr:rowOff>61686</xdr:rowOff>
    </xdr:to>
    <xdr:sp macro="" textlink="">
      <xdr:nvSpPr>
        <xdr:cNvPr id="382" name="楕円 381">
          <a:extLst>
            <a:ext uri="{FF2B5EF4-FFF2-40B4-BE49-F238E27FC236}">
              <a16:creationId xmlns:a16="http://schemas.microsoft.com/office/drawing/2014/main" id="{95741A36-89AC-4912-BB6B-70F530278ABB}"/>
            </a:ext>
          </a:extLst>
        </xdr:cNvPr>
        <xdr:cNvSpPr/>
      </xdr:nvSpPr>
      <xdr:spPr>
        <a:xfrm>
          <a:off x="9588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7620</xdr:rowOff>
    </xdr:from>
    <xdr:to>
      <xdr:col>55</xdr:col>
      <xdr:colOff>0</xdr:colOff>
      <xdr:row>108</xdr:row>
      <xdr:rowOff>10886</xdr:rowOff>
    </xdr:to>
    <xdr:cxnSp macro="">
      <xdr:nvCxnSpPr>
        <xdr:cNvPr id="383" name="直線コネクタ 382">
          <a:extLst>
            <a:ext uri="{FF2B5EF4-FFF2-40B4-BE49-F238E27FC236}">
              <a16:creationId xmlns:a16="http://schemas.microsoft.com/office/drawing/2014/main" id="{94E29E32-6B88-4C46-A89A-D7187E58C2D7}"/>
            </a:ext>
          </a:extLst>
        </xdr:cNvPr>
        <xdr:cNvCxnSpPr/>
      </xdr:nvCxnSpPr>
      <xdr:spPr>
        <a:xfrm flipV="1">
          <a:off x="9639300" y="1852422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134801</xdr:rowOff>
    </xdr:from>
    <xdr:to>
      <xdr:col>46</xdr:col>
      <xdr:colOff>38100</xdr:colOff>
      <xdr:row>108</xdr:row>
      <xdr:rowOff>64951</xdr:rowOff>
    </xdr:to>
    <xdr:sp macro="" textlink="">
      <xdr:nvSpPr>
        <xdr:cNvPr id="384" name="楕円 383">
          <a:extLst>
            <a:ext uri="{FF2B5EF4-FFF2-40B4-BE49-F238E27FC236}">
              <a16:creationId xmlns:a16="http://schemas.microsoft.com/office/drawing/2014/main" id="{3CAAEBA4-17B3-4362-A1E3-1A86E6CB50D8}"/>
            </a:ext>
          </a:extLst>
        </xdr:cNvPr>
        <xdr:cNvSpPr/>
      </xdr:nvSpPr>
      <xdr:spPr>
        <a:xfrm>
          <a:off x="8699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10886</xdr:rowOff>
    </xdr:from>
    <xdr:to>
      <xdr:col>50</xdr:col>
      <xdr:colOff>114300</xdr:colOff>
      <xdr:row>108</xdr:row>
      <xdr:rowOff>14151</xdr:rowOff>
    </xdr:to>
    <xdr:cxnSp macro="">
      <xdr:nvCxnSpPr>
        <xdr:cNvPr id="385" name="直線コネクタ 384">
          <a:extLst>
            <a:ext uri="{FF2B5EF4-FFF2-40B4-BE49-F238E27FC236}">
              <a16:creationId xmlns:a16="http://schemas.microsoft.com/office/drawing/2014/main" id="{B97B2561-0B43-43AD-B1BD-D08FEFF43F4F}"/>
            </a:ext>
          </a:extLst>
        </xdr:cNvPr>
        <xdr:cNvCxnSpPr/>
      </xdr:nvCxnSpPr>
      <xdr:spPr>
        <a:xfrm flipV="1">
          <a:off x="8750300" y="1852748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138068</xdr:rowOff>
    </xdr:from>
    <xdr:to>
      <xdr:col>41</xdr:col>
      <xdr:colOff>101600</xdr:colOff>
      <xdr:row>108</xdr:row>
      <xdr:rowOff>68218</xdr:rowOff>
    </xdr:to>
    <xdr:sp macro="" textlink="">
      <xdr:nvSpPr>
        <xdr:cNvPr id="386" name="楕円 385">
          <a:extLst>
            <a:ext uri="{FF2B5EF4-FFF2-40B4-BE49-F238E27FC236}">
              <a16:creationId xmlns:a16="http://schemas.microsoft.com/office/drawing/2014/main" id="{DB5E2179-1A36-4B04-8286-D44866E87538}"/>
            </a:ext>
          </a:extLst>
        </xdr:cNvPr>
        <xdr:cNvSpPr/>
      </xdr:nvSpPr>
      <xdr:spPr>
        <a:xfrm>
          <a:off x="7810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14151</xdr:rowOff>
    </xdr:from>
    <xdr:to>
      <xdr:col>45</xdr:col>
      <xdr:colOff>177800</xdr:colOff>
      <xdr:row>108</xdr:row>
      <xdr:rowOff>17418</xdr:rowOff>
    </xdr:to>
    <xdr:cxnSp macro="">
      <xdr:nvCxnSpPr>
        <xdr:cNvPr id="387" name="直線コネクタ 386">
          <a:extLst>
            <a:ext uri="{FF2B5EF4-FFF2-40B4-BE49-F238E27FC236}">
              <a16:creationId xmlns:a16="http://schemas.microsoft.com/office/drawing/2014/main" id="{3134A51D-0FD3-4054-9B73-239E8F305E02}"/>
            </a:ext>
          </a:extLst>
        </xdr:cNvPr>
        <xdr:cNvCxnSpPr/>
      </xdr:nvCxnSpPr>
      <xdr:spPr>
        <a:xfrm flipV="1">
          <a:off x="7861300" y="1853075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141332</xdr:rowOff>
    </xdr:from>
    <xdr:to>
      <xdr:col>36</xdr:col>
      <xdr:colOff>165100</xdr:colOff>
      <xdr:row>108</xdr:row>
      <xdr:rowOff>71482</xdr:rowOff>
    </xdr:to>
    <xdr:sp macro="" textlink="">
      <xdr:nvSpPr>
        <xdr:cNvPr id="388" name="楕円 387">
          <a:extLst>
            <a:ext uri="{FF2B5EF4-FFF2-40B4-BE49-F238E27FC236}">
              <a16:creationId xmlns:a16="http://schemas.microsoft.com/office/drawing/2014/main" id="{DF115C9E-BE4B-4597-A67B-5EC1E4E4E3A7}"/>
            </a:ext>
          </a:extLst>
        </xdr:cNvPr>
        <xdr:cNvSpPr/>
      </xdr:nvSpPr>
      <xdr:spPr>
        <a:xfrm>
          <a:off x="6921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17418</xdr:rowOff>
    </xdr:from>
    <xdr:to>
      <xdr:col>41</xdr:col>
      <xdr:colOff>50800</xdr:colOff>
      <xdr:row>108</xdr:row>
      <xdr:rowOff>20682</xdr:rowOff>
    </xdr:to>
    <xdr:cxnSp macro="">
      <xdr:nvCxnSpPr>
        <xdr:cNvPr id="389" name="直線コネクタ 388">
          <a:extLst>
            <a:ext uri="{FF2B5EF4-FFF2-40B4-BE49-F238E27FC236}">
              <a16:creationId xmlns:a16="http://schemas.microsoft.com/office/drawing/2014/main" id="{C528156B-3993-44A3-8671-20FF58B47C0D}"/>
            </a:ext>
          </a:extLst>
        </xdr:cNvPr>
        <xdr:cNvCxnSpPr/>
      </xdr:nvCxnSpPr>
      <xdr:spPr>
        <a:xfrm flipV="1">
          <a:off x="6972300" y="185340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390" name="n_1aveValue【市民会館】&#10;一人当たり面積">
          <a:extLst>
            <a:ext uri="{FF2B5EF4-FFF2-40B4-BE49-F238E27FC236}">
              <a16:creationId xmlns:a16="http://schemas.microsoft.com/office/drawing/2014/main" id="{0984D67D-13AB-48E5-8A46-6E1F6597BFB5}"/>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391" name="n_2aveValue【市民会館】&#10;一人当たり面積">
          <a:extLst>
            <a:ext uri="{FF2B5EF4-FFF2-40B4-BE49-F238E27FC236}">
              <a16:creationId xmlns:a16="http://schemas.microsoft.com/office/drawing/2014/main" id="{E7DF0D61-2045-42AE-B4B4-A407CC0262EE}"/>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392" name="n_3aveValue【市民会館】&#10;一人当たり面積">
          <a:extLst>
            <a:ext uri="{FF2B5EF4-FFF2-40B4-BE49-F238E27FC236}">
              <a16:creationId xmlns:a16="http://schemas.microsoft.com/office/drawing/2014/main" id="{022731AF-50C7-40B5-86D4-5C4CB51D4E73}"/>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93" name="n_4aveValue【市民会館】&#10;一人当たり面積">
          <a:extLst>
            <a:ext uri="{FF2B5EF4-FFF2-40B4-BE49-F238E27FC236}">
              <a16:creationId xmlns:a16="http://schemas.microsoft.com/office/drawing/2014/main" id="{85C9B0EB-24A2-4EBA-A22A-8D6E0F3B2AD5}"/>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52813</xdr:rowOff>
    </xdr:from>
    <xdr:ext cx="469744" cy="259045"/>
    <xdr:sp macro="" textlink="">
      <xdr:nvSpPr>
        <xdr:cNvPr id="394" name="n_1mainValue【市民会館】&#10;一人当たり面積">
          <a:extLst>
            <a:ext uri="{FF2B5EF4-FFF2-40B4-BE49-F238E27FC236}">
              <a16:creationId xmlns:a16="http://schemas.microsoft.com/office/drawing/2014/main" id="{F0F6C3CD-5143-4B4D-AEA6-FD5D3DD5209F}"/>
            </a:ext>
          </a:extLst>
        </xdr:cNvPr>
        <xdr:cNvSpPr txBox="1"/>
      </xdr:nvSpPr>
      <xdr:spPr>
        <a:xfrm>
          <a:off x="9391727" y="1856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56078</xdr:rowOff>
    </xdr:from>
    <xdr:ext cx="469744" cy="259045"/>
    <xdr:sp macro="" textlink="">
      <xdr:nvSpPr>
        <xdr:cNvPr id="395" name="n_2mainValue【市民会館】&#10;一人当たり面積">
          <a:extLst>
            <a:ext uri="{FF2B5EF4-FFF2-40B4-BE49-F238E27FC236}">
              <a16:creationId xmlns:a16="http://schemas.microsoft.com/office/drawing/2014/main" id="{F3703C28-1F50-4B62-91B9-0F4109F4F7ED}"/>
            </a:ext>
          </a:extLst>
        </xdr:cNvPr>
        <xdr:cNvSpPr txBox="1"/>
      </xdr:nvSpPr>
      <xdr:spPr>
        <a:xfrm>
          <a:off x="8515427" y="1857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59345</xdr:rowOff>
    </xdr:from>
    <xdr:ext cx="469744" cy="259045"/>
    <xdr:sp macro="" textlink="">
      <xdr:nvSpPr>
        <xdr:cNvPr id="396" name="n_3mainValue【市民会館】&#10;一人当たり面積">
          <a:extLst>
            <a:ext uri="{FF2B5EF4-FFF2-40B4-BE49-F238E27FC236}">
              <a16:creationId xmlns:a16="http://schemas.microsoft.com/office/drawing/2014/main" id="{689742D6-09ED-455B-B765-6B81E78BE7DB}"/>
            </a:ext>
          </a:extLst>
        </xdr:cNvPr>
        <xdr:cNvSpPr txBox="1"/>
      </xdr:nvSpPr>
      <xdr:spPr>
        <a:xfrm>
          <a:off x="76264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62609</xdr:rowOff>
    </xdr:from>
    <xdr:ext cx="469744" cy="259045"/>
    <xdr:sp macro="" textlink="">
      <xdr:nvSpPr>
        <xdr:cNvPr id="397" name="n_4mainValue【市民会館】&#10;一人当たり面積">
          <a:extLst>
            <a:ext uri="{FF2B5EF4-FFF2-40B4-BE49-F238E27FC236}">
              <a16:creationId xmlns:a16="http://schemas.microsoft.com/office/drawing/2014/main" id="{8DA0B068-81F5-4357-BC9F-269EE623AF94}"/>
            </a:ext>
          </a:extLst>
        </xdr:cNvPr>
        <xdr:cNvSpPr txBox="1"/>
      </xdr:nvSpPr>
      <xdr:spPr>
        <a:xfrm>
          <a:off x="6737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EEAE1BD9-F0CE-4A9E-8BFC-54730312E8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91756E56-572A-45B0-9E46-6299BF173EE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DF02078B-5759-490D-981A-AF76DCCC402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5C41FA6-4290-4DD0-A130-4C68CEFFA11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54B98B0-4F5B-43F8-82A7-0F6F758174A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F38E81B6-1FF1-465A-BA56-5E929E48DF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6210F66C-D4A7-46E1-B716-79E113C3D3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D99F18C-F224-477F-9B3F-0E7AAF33CB8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9C1086A1-A029-4F3F-B34D-587CAD797F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23258F7-4469-41C8-B337-75F01B38026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5B6335C6-678F-4C4D-ABAE-4C198CB3E23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7D2BDA82-50FF-4236-B779-1E41F4B70E0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60D8AAEB-64E5-44ED-9FB4-44DCFB0A25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5B7EFFDB-12F4-4A91-ABF8-7B02AF08208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F72D271A-7296-4F01-9FFF-3FFD1AE8BAF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62E75466-C740-4429-BDBE-A2E642331B4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F3800054-A63D-441C-B1FE-694173FA5CF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ED5A8296-243A-471D-9DCA-61816198E91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3DA4789D-5DD5-4BF1-AB4A-54A0A2A63FC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DEDB81F8-7FD4-4E03-A2D1-78E3013B0CC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C6E313F7-9A43-4809-A02A-39C8019B584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E578C80E-4E13-44F7-9781-C3F39DB3656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988BFCD5-ECE5-4B73-8AC6-D36CCC99D01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DB990ACC-0135-44B5-8CE7-A3F3D8E4C72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422" name="直線コネクタ 421">
          <a:extLst>
            <a:ext uri="{FF2B5EF4-FFF2-40B4-BE49-F238E27FC236}">
              <a16:creationId xmlns:a16="http://schemas.microsoft.com/office/drawing/2014/main" id="{E3AFB622-FB41-4E14-A003-674710E5AFE5}"/>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3A1C13F9-7DF0-4CE0-9C2F-3BE81F4980B2}"/>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4" name="直線コネクタ 423">
          <a:extLst>
            <a:ext uri="{FF2B5EF4-FFF2-40B4-BE49-F238E27FC236}">
              <a16:creationId xmlns:a16="http://schemas.microsoft.com/office/drawing/2014/main" id="{81A7372B-C6AB-4873-9011-314F6005764D}"/>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F9321A41-C63B-4A52-A2C3-0C0EACDD5721}"/>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426" name="直線コネクタ 425">
          <a:extLst>
            <a:ext uri="{FF2B5EF4-FFF2-40B4-BE49-F238E27FC236}">
              <a16:creationId xmlns:a16="http://schemas.microsoft.com/office/drawing/2014/main" id="{49EBF949-7B8D-46C6-B5FF-D2423F5E4081}"/>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4440ABEA-7F59-44A3-A734-7908896C0193}"/>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428" name="フローチャート: 判断 427">
          <a:extLst>
            <a:ext uri="{FF2B5EF4-FFF2-40B4-BE49-F238E27FC236}">
              <a16:creationId xmlns:a16="http://schemas.microsoft.com/office/drawing/2014/main" id="{1A818B44-EF47-4C77-BCFB-2CCE14F7BB92}"/>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429" name="フローチャート: 判断 428">
          <a:extLst>
            <a:ext uri="{FF2B5EF4-FFF2-40B4-BE49-F238E27FC236}">
              <a16:creationId xmlns:a16="http://schemas.microsoft.com/office/drawing/2014/main" id="{47274A36-DC48-42F0-95D1-48363DE304D9}"/>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430" name="フローチャート: 判断 429">
          <a:extLst>
            <a:ext uri="{FF2B5EF4-FFF2-40B4-BE49-F238E27FC236}">
              <a16:creationId xmlns:a16="http://schemas.microsoft.com/office/drawing/2014/main" id="{EF962986-646C-400D-BD3C-D8EA0489DFC2}"/>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31" name="フローチャート: 判断 430">
          <a:extLst>
            <a:ext uri="{FF2B5EF4-FFF2-40B4-BE49-F238E27FC236}">
              <a16:creationId xmlns:a16="http://schemas.microsoft.com/office/drawing/2014/main" id="{6091CE9B-786D-4297-B51A-4E90FA07E270}"/>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32" name="フローチャート: 判断 431">
          <a:extLst>
            <a:ext uri="{FF2B5EF4-FFF2-40B4-BE49-F238E27FC236}">
              <a16:creationId xmlns:a16="http://schemas.microsoft.com/office/drawing/2014/main" id="{D0E55C04-DE42-4CA5-90A1-347E5D6A2E62}"/>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00D692E-6FCA-474B-B00E-D550F1688E6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8F8D41C-98FE-419E-9A46-3F8ED904DDD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BDA19D53-0996-48B9-8225-01A73A056EE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5D3ADBC-A6AD-4DB6-B3B9-182A5C95947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262723F-BE2B-497C-A5C2-C459338B807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31115</xdr:rowOff>
    </xdr:from>
    <xdr:to>
      <xdr:col>85</xdr:col>
      <xdr:colOff>177800</xdr:colOff>
      <xdr:row>38</xdr:row>
      <xdr:rowOff>132715</xdr:rowOff>
    </xdr:to>
    <xdr:sp macro="" textlink="">
      <xdr:nvSpPr>
        <xdr:cNvPr id="438" name="楕円 437">
          <a:extLst>
            <a:ext uri="{FF2B5EF4-FFF2-40B4-BE49-F238E27FC236}">
              <a16:creationId xmlns:a16="http://schemas.microsoft.com/office/drawing/2014/main" id="{30950737-599D-4DB6-B948-3BFEFBAA9EDD}"/>
            </a:ext>
          </a:extLst>
        </xdr:cNvPr>
        <xdr:cNvSpPr/>
      </xdr:nvSpPr>
      <xdr:spPr>
        <a:xfrm>
          <a:off x="16268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9542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EF84DB6C-A972-4D97-8493-412E9656FE7A}"/>
            </a:ext>
          </a:extLst>
        </xdr:cNvPr>
        <xdr:cNvSpPr txBox="1"/>
      </xdr:nvSpPr>
      <xdr:spPr>
        <a:xfrm>
          <a:off x="16357600"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151130</xdr:rowOff>
    </xdr:from>
    <xdr:to>
      <xdr:col>81</xdr:col>
      <xdr:colOff>101600</xdr:colOff>
      <xdr:row>38</xdr:row>
      <xdr:rowOff>81280</xdr:rowOff>
    </xdr:to>
    <xdr:sp macro="" textlink="">
      <xdr:nvSpPr>
        <xdr:cNvPr id="440" name="楕円 439">
          <a:extLst>
            <a:ext uri="{FF2B5EF4-FFF2-40B4-BE49-F238E27FC236}">
              <a16:creationId xmlns:a16="http://schemas.microsoft.com/office/drawing/2014/main" id="{AF23193F-26A1-4142-AE14-0F7851A5D8B4}"/>
            </a:ext>
          </a:extLst>
        </xdr:cNvPr>
        <xdr:cNvSpPr/>
      </xdr:nvSpPr>
      <xdr:spPr>
        <a:xfrm>
          <a:off x="1543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30480</xdr:rowOff>
    </xdr:from>
    <xdr:to>
      <xdr:col>85</xdr:col>
      <xdr:colOff>127000</xdr:colOff>
      <xdr:row>38</xdr:row>
      <xdr:rowOff>81915</xdr:rowOff>
    </xdr:to>
    <xdr:cxnSp macro="">
      <xdr:nvCxnSpPr>
        <xdr:cNvPr id="441" name="直線コネクタ 440">
          <a:extLst>
            <a:ext uri="{FF2B5EF4-FFF2-40B4-BE49-F238E27FC236}">
              <a16:creationId xmlns:a16="http://schemas.microsoft.com/office/drawing/2014/main" id="{7948310D-C897-44C2-97B4-80DB5F751EE7}"/>
            </a:ext>
          </a:extLst>
        </xdr:cNvPr>
        <xdr:cNvCxnSpPr/>
      </xdr:nvCxnSpPr>
      <xdr:spPr>
        <a:xfrm>
          <a:off x="15481300" y="654558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90170</xdr:rowOff>
    </xdr:from>
    <xdr:to>
      <xdr:col>76</xdr:col>
      <xdr:colOff>165100</xdr:colOff>
      <xdr:row>38</xdr:row>
      <xdr:rowOff>20320</xdr:rowOff>
    </xdr:to>
    <xdr:sp macro="" textlink="">
      <xdr:nvSpPr>
        <xdr:cNvPr id="442" name="楕円 441">
          <a:extLst>
            <a:ext uri="{FF2B5EF4-FFF2-40B4-BE49-F238E27FC236}">
              <a16:creationId xmlns:a16="http://schemas.microsoft.com/office/drawing/2014/main" id="{4B497F17-AD25-4F3D-B479-A8220C053347}"/>
            </a:ext>
          </a:extLst>
        </xdr:cNvPr>
        <xdr:cNvSpPr/>
      </xdr:nvSpPr>
      <xdr:spPr>
        <a:xfrm>
          <a:off x="1454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38</xdr:row>
      <xdr:rowOff>30480</xdr:rowOff>
    </xdr:to>
    <xdr:cxnSp macro="">
      <xdr:nvCxnSpPr>
        <xdr:cNvPr id="443" name="直線コネクタ 442">
          <a:extLst>
            <a:ext uri="{FF2B5EF4-FFF2-40B4-BE49-F238E27FC236}">
              <a16:creationId xmlns:a16="http://schemas.microsoft.com/office/drawing/2014/main" id="{6EBFAD0D-DF15-46A1-9C6E-93935C022869}"/>
            </a:ext>
          </a:extLst>
        </xdr:cNvPr>
        <xdr:cNvCxnSpPr/>
      </xdr:nvCxnSpPr>
      <xdr:spPr>
        <a:xfrm>
          <a:off x="14592300" y="6484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42545</xdr:rowOff>
    </xdr:from>
    <xdr:to>
      <xdr:col>72</xdr:col>
      <xdr:colOff>38100</xdr:colOff>
      <xdr:row>37</xdr:row>
      <xdr:rowOff>144145</xdr:rowOff>
    </xdr:to>
    <xdr:sp macro="" textlink="">
      <xdr:nvSpPr>
        <xdr:cNvPr id="444" name="楕円 443">
          <a:extLst>
            <a:ext uri="{FF2B5EF4-FFF2-40B4-BE49-F238E27FC236}">
              <a16:creationId xmlns:a16="http://schemas.microsoft.com/office/drawing/2014/main" id="{5297D196-9218-4BD6-9958-00B5E33A5F1C}"/>
            </a:ext>
          </a:extLst>
        </xdr:cNvPr>
        <xdr:cNvSpPr/>
      </xdr:nvSpPr>
      <xdr:spPr>
        <a:xfrm>
          <a:off x="13652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93345</xdr:rowOff>
    </xdr:from>
    <xdr:to>
      <xdr:col>76</xdr:col>
      <xdr:colOff>114300</xdr:colOff>
      <xdr:row>37</xdr:row>
      <xdr:rowOff>140970</xdr:rowOff>
    </xdr:to>
    <xdr:cxnSp macro="">
      <xdr:nvCxnSpPr>
        <xdr:cNvPr id="445" name="直線コネクタ 444">
          <a:extLst>
            <a:ext uri="{FF2B5EF4-FFF2-40B4-BE49-F238E27FC236}">
              <a16:creationId xmlns:a16="http://schemas.microsoft.com/office/drawing/2014/main" id="{736D9C75-182C-4D91-8C9C-7F956E1ECB3B}"/>
            </a:ext>
          </a:extLst>
        </xdr:cNvPr>
        <xdr:cNvCxnSpPr/>
      </xdr:nvCxnSpPr>
      <xdr:spPr>
        <a:xfrm>
          <a:off x="13703300" y="64369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166370</xdr:rowOff>
    </xdr:from>
    <xdr:to>
      <xdr:col>67</xdr:col>
      <xdr:colOff>101600</xdr:colOff>
      <xdr:row>37</xdr:row>
      <xdr:rowOff>96520</xdr:rowOff>
    </xdr:to>
    <xdr:sp macro="" textlink="">
      <xdr:nvSpPr>
        <xdr:cNvPr id="446" name="楕円 445">
          <a:extLst>
            <a:ext uri="{FF2B5EF4-FFF2-40B4-BE49-F238E27FC236}">
              <a16:creationId xmlns:a16="http://schemas.microsoft.com/office/drawing/2014/main" id="{9F629F4B-C9F9-4AE2-91A9-F154B2B66A99}"/>
            </a:ext>
          </a:extLst>
        </xdr:cNvPr>
        <xdr:cNvSpPr/>
      </xdr:nvSpPr>
      <xdr:spPr>
        <a:xfrm>
          <a:off x="12763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45720</xdr:rowOff>
    </xdr:from>
    <xdr:to>
      <xdr:col>71</xdr:col>
      <xdr:colOff>177800</xdr:colOff>
      <xdr:row>37</xdr:row>
      <xdr:rowOff>93345</xdr:rowOff>
    </xdr:to>
    <xdr:cxnSp macro="">
      <xdr:nvCxnSpPr>
        <xdr:cNvPr id="447" name="直線コネクタ 446">
          <a:extLst>
            <a:ext uri="{FF2B5EF4-FFF2-40B4-BE49-F238E27FC236}">
              <a16:creationId xmlns:a16="http://schemas.microsoft.com/office/drawing/2014/main" id="{83D9C9DB-66D7-4136-86AB-371743A546FC}"/>
            </a:ext>
          </a:extLst>
        </xdr:cNvPr>
        <xdr:cNvCxnSpPr/>
      </xdr:nvCxnSpPr>
      <xdr:spPr>
        <a:xfrm>
          <a:off x="12814300" y="638937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5F219653-88FC-4227-8AE3-090721B53417}"/>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95EA4381-8D40-4C9C-92F6-FC5E5ADE7272}"/>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B99AAFC6-DFBB-4896-BA1B-7830EF0A654E}"/>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B7ADF43B-9271-4172-A089-2348B856BE00}"/>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72407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53E772D6-A36F-4576-9F45-2D5666C7F50F}"/>
            </a:ext>
          </a:extLst>
        </xdr:cNvPr>
        <xdr:cNvSpPr txBox="1"/>
      </xdr:nvSpPr>
      <xdr:spPr>
        <a:xfrm>
          <a:off x="152660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11447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658DE188-73B4-40FF-9B71-02FC8244FB9A}"/>
            </a:ext>
          </a:extLst>
        </xdr:cNvPr>
        <xdr:cNvSpPr txBox="1"/>
      </xdr:nvSpPr>
      <xdr:spPr>
        <a:xfrm>
          <a:off x="14389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135272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6F7FE220-D77D-4C84-A5B7-9595AA715266}"/>
            </a:ext>
          </a:extLst>
        </xdr:cNvPr>
        <xdr:cNvSpPr txBox="1"/>
      </xdr:nvSpPr>
      <xdr:spPr>
        <a:xfrm>
          <a:off x="13500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113047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65FB3A42-6C43-4BAC-A85C-E9D05720C5E4}"/>
            </a:ext>
          </a:extLst>
        </xdr:cNvPr>
        <xdr:cNvSpPr txBox="1"/>
      </xdr:nvSpPr>
      <xdr:spPr>
        <a:xfrm>
          <a:off x="12611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9416B385-4A57-40C0-A77E-B86ED5FC4B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B0ADECC-D39C-4E58-A50B-2C3D0A5B1C5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31AA560-38F0-447A-B9D1-3A8910659A6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0EE73EF-C5F0-40C9-A34A-6C5142B6936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C610F1C-C484-4A1A-804E-08B6E243B5E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5130160-4203-4F52-BBE4-54BC929F18A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04EA3AB-8205-4F86-9C00-55FAEBA5911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D4008B43-FF50-497C-8E9E-CFB52BCA2CF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64D5638-5544-40F1-A48C-1E93A1EC3F8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565B3D4-9AF7-41C8-A55B-86E99CE16E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1CC01ADB-B28A-4820-A0EF-988E2DD689A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7" name="テキスト ボックス 466">
          <a:extLst>
            <a:ext uri="{FF2B5EF4-FFF2-40B4-BE49-F238E27FC236}">
              <a16:creationId xmlns:a16="http://schemas.microsoft.com/office/drawing/2014/main" id="{32BB98B0-CA07-410B-9306-78D1F7753A6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1FAA9100-BAC1-429E-AA4A-7234DFD4735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9" name="テキスト ボックス 468">
          <a:extLst>
            <a:ext uri="{FF2B5EF4-FFF2-40B4-BE49-F238E27FC236}">
              <a16:creationId xmlns:a16="http://schemas.microsoft.com/office/drawing/2014/main" id="{722946BE-D368-4327-80C1-7BF1BEBA9FA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6B4743F2-4772-4061-B65B-5714F0C1DAA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1" name="テキスト ボックス 470">
          <a:extLst>
            <a:ext uri="{FF2B5EF4-FFF2-40B4-BE49-F238E27FC236}">
              <a16:creationId xmlns:a16="http://schemas.microsoft.com/office/drawing/2014/main" id="{AD4FF832-A875-4242-9A80-D9FF7EDEBC3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7720B2C7-DCA8-4E30-BB41-E7EE8469B04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3" name="テキスト ボックス 472">
          <a:extLst>
            <a:ext uri="{FF2B5EF4-FFF2-40B4-BE49-F238E27FC236}">
              <a16:creationId xmlns:a16="http://schemas.microsoft.com/office/drawing/2014/main" id="{783F5C37-17A3-48E6-8A28-6D1291D3CF91}"/>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D64C7147-49E8-421F-B952-17EDAB95C11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5" name="テキスト ボックス 474">
          <a:extLst>
            <a:ext uri="{FF2B5EF4-FFF2-40B4-BE49-F238E27FC236}">
              <a16:creationId xmlns:a16="http://schemas.microsoft.com/office/drawing/2014/main" id="{A42615EA-5316-44C0-89FA-A7FFCD443538}"/>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160EF5E4-10D8-4976-A7D5-2A76ABB1351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7" name="テキスト ボックス 476">
          <a:extLst>
            <a:ext uri="{FF2B5EF4-FFF2-40B4-BE49-F238E27FC236}">
              <a16:creationId xmlns:a16="http://schemas.microsoft.com/office/drawing/2014/main" id="{A032F6E4-31EB-4962-B0D8-F69A5997979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一般廃棄物処理施設】&#10;一人当たり有形固定資産（償却資産）額グラフ枠">
          <a:extLst>
            <a:ext uri="{FF2B5EF4-FFF2-40B4-BE49-F238E27FC236}">
              <a16:creationId xmlns:a16="http://schemas.microsoft.com/office/drawing/2014/main" id="{74F85ACF-1DCA-4A05-9157-7F499566F01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479" name="直線コネクタ 478">
          <a:extLst>
            <a:ext uri="{FF2B5EF4-FFF2-40B4-BE49-F238E27FC236}">
              <a16:creationId xmlns:a16="http://schemas.microsoft.com/office/drawing/2014/main" id="{849ED7B1-1EC3-439C-AA92-8596A8C99B3D}"/>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480" name="【一般廃棄物処理施設】&#10;一人当たり有形固定資産（償却資産）額最小値テキスト">
          <a:extLst>
            <a:ext uri="{FF2B5EF4-FFF2-40B4-BE49-F238E27FC236}">
              <a16:creationId xmlns:a16="http://schemas.microsoft.com/office/drawing/2014/main" id="{A7771429-0442-4279-8102-B9C43C4B7DB9}"/>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481" name="直線コネクタ 480">
          <a:extLst>
            <a:ext uri="{FF2B5EF4-FFF2-40B4-BE49-F238E27FC236}">
              <a16:creationId xmlns:a16="http://schemas.microsoft.com/office/drawing/2014/main" id="{9E00FE0F-841E-4AF7-B478-4D90941BA3D1}"/>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482" name="【一般廃棄物処理施設】&#10;一人当たり有形固定資産（償却資産）額最大値テキスト">
          <a:extLst>
            <a:ext uri="{FF2B5EF4-FFF2-40B4-BE49-F238E27FC236}">
              <a16:creationId xmlns:a16="http://schemas.microsoft.com/office/drawing/2014/main" id="{6D74BB6A-7259-45F8-8A8F-5E2D9E646EC7}"/>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483" name="直線コネクタ 482">
          <a:extLst>
            <a:ext uri="{FF2B5EF4-FFF2-40B4-BE49-F238E27FC236}">
              <a16:creationId xmlns:a16="http://schemas.microsoft.com/office/drawing/2014/main" id="{9B0D28EA-5C5F-4ED8-8374-587B8B6519D7}"/>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484" name="【一般廃棄物処理施設】&#10;一人当たり有形固定資産（償却資産）額平均値テキスト">
          <a:extLst>
            <a:ext uri="{FF2B5EF4-FFF2-40B4-BE49-F238E27FC236}">
              <a16:creationId xmlns:a16="http://schemas.microsoft.com/office/drawing/2014/main" id="{A60C2F6B-13E0-4F6C-898F-00595CE5D8FD}"/>
            </a:ext>
          </a:extLst>
        </xdr:cNvPr>
        <xdr:cNvSpPr txBox="1"/>
      </xdr:nvSpPr>
      <xdr:spPr>
        <a:xfrm>
          <a:off x="2219960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485" name="フローチャート: 判断 484">
          <a:extLst>
            <a:ext uri="{FF2B5EF4-FFF2-40B4-BE49-F238E27FC236}">
              <a16:creationId xmlns:a16="http://schemas.microsoft.com/office/drawing/2014/main" id="{26B4DB2B-0691-4E33-B185-A799E8626B51}"/>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486" name="フローチャート: 判断 485">
          <a:extLst>
            <a:ext uri="{FF2B5EF4-FFF2-40B4-BE49-F238E27FC236}">
              <a16:creationId xmlns:a16="http://schemas.microsoft.com/office/drawing/2014/main" id="{9268AED6-E3D9-4C01-8A7C-85280C6E9BCB}"/>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487" name="フローチャート: 判断 486">
          <a:extLst>
            <a:ext uri="{FF2B5EF4-FFF2-40B4-BE49-F238E27FC236}">
              <a16:creationId xmlns:a16="http://schemas.microsoft.com/office/drawing/2014/main" id="{5ACD3C93-6CC1-40B1-B19F-567E848D63B5}"/>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488" name="フローチャート: 判断 487">
          <a:extLst>
            <a:ext uri="{FF2B5EF4-FFF2-40B4-BE49-F238E27FC236}">
              <a16:creationId xmlns:a16="http://schemas.microsoft.com/office/drawing/2014/main" id="{39EDCE33-5B85-4B04-B60D-4EB33CFFDB18}"/>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489" name="フローチャート: 判断 488">
          <a:extLst>
            <a:ext uri="{FF2B5EF4-FFF2-40B4-BE49-F238E27FC236}">
              <a16:creationId xmlns:a16="http://schemas.microsoft.com/office/drawing/2014/main" id="{53727E05-4BF5-44D6-A63F-A12F8E24E5D7}"/>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73830FC-3680-48D8-BF67-639E95EF56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C199233-F0CB-4EA0-9D2F-FC16547500C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9F250B2-6985-4205-88D8-5C7CB32B96E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EB4AB8A-09E1-4716-98C5-A4CB03C27AB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F41A101-B121-4170-AF87-112CCB3A925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147693</xdr:rowOff>
    </xdr:from>
    <xdr:to>
      <xdr:col>116</xdr:col>
      <xdr:colOff>114300</xdr:colOff>
      <xdr:row>41</xdr:row>
      <xdr:rowOff>77843</xdr:rowOff>
    </xdr:to>
    <xdr:sp macro="" textlink="">
      <xdr:nvSpPr>
        <xdr:cNvPr id="495" name="楕円 494">
          <a:extLst>
            <a:ext uri="{FF2B5EF4-FFF2-40B4-BE49-F238E27FC236}">
              <a16:creationId xmlns:a16="http://schemas.microsoft.com/office/drawing/2014/main" id="{AAF7DA9E-F6C7-47E1-8CBF-30D657A29FA7}"/>
            </a:ext>
          </a:extLst>
        </xdr:cNvPr>
        <xdr:cNvSpPr/>
      </xdr:nvSpPr>
      <xdr:spPr>
        <a:xfrm>
          <a:off x="22110700" y="700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126120</xdr:rowOff>
    </xdr:from>
    <xdr:ext cx="534377" cy="259045"/>
    <xdr:sp macro="" textlink="">
      <xdr:nvSpPr>
        <xdr:cNvPr id="496" name="【一般廃棄物処理施設】&#10;一人当たり有形固定資産（償却資産）額該当値テキスト">
          <a:extLst>
            <a:ext uri="{FF2B5EF4-FFF2-40B4-BE49-F238E27FC236}">
              <a16:creationId xmlns:a16="http://schemas.microsoft.com/office/drawing/2014/main" id="{2E43FA1E-46CB-4AA0-B2B0-19DB163070FC}"/>
            </a:ext>
          </a:extLst>
        </xdr:cNvPr>
        <xdr:cNvSpPr txBox="1"/>
      </xdr:nvSpPr>
      <xdr:spPr>
        <a:xfrm>
          <a:off x="22199600" y="698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159093</xdr:rowOff>
    </xdr:from>
    <xdr:to>
      <xdr:col>112</xdr:col>
      <xdr:colOff>38100</xdr:colOff>
      <xdr:row>41</xdr:row>
      <xdr:rowOff>89243</xdr:rowOff>
    </xdr:to>
    <xdr:sp macro="" textlink="">
      <xdr:nvSpPr>
        <xdr:cNvPr id="497" name="楕円 496">
          <a:extLst>
            <a:ext uri="{FF2B5EF4-FFF2-40B4-BE49-F238E27FC236}">
              <a16:creationId xmlns:a16="http://schemas.microsoft.com/office/drawing/2014/main" id="{72C5031A-52FE-43C5-B53E-DFEEF03335F4}"/>
            </a:ext>
          </a:extLst>
        </xdr:cNvPr>
        <xdr:cNvSpPr/>
      </xdr:nvSpPr>
      <xdr:spPr>
        <a:xfrm>
          <a:off x="21272500" y="701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27043</xdr:rowOff>
    </xdr:from>
    <xdr:to>
      <xdr:col>116</xdr:col>
      <xdr:colOff>63500</xdr:colOff>
      <xdr:row>41</xdr:row>
      <xdr:rowOff>38443</xdr:rowOff>
    </xdr:to>
    <xdr:cxnSp macro="">
      <xdr:nvCxnSpPr>
        <xdr:cNvPr id="498" name="直線コネクタ 497">
          <a:extLst>
            <a:ext uri="{FF2B5EF4-FFF2-40B4-BE49-F238E27FC236}">
              <a16:creationId xmlns:a16="http://schemas.microsoft.com/office/drawing/2014/main" id="{E230FC1F-3A0A-43F9-BAD3-52F235327A35}"/>
            </a:ext>
          </a:extLst>
        </xdr:cNvPr>
        <xdr:cNvCxnSpPr/>
      </xdr:nvCxnSpPr>
      <xdr:spPr>
        <a:xfrm flipV="1">
          <a:off x="21323300" y="7056493"/>
          <a:ext cx="838200" cy="1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161063</xdr:rowOff>
    </xdr:from>
    <xdr:to>
      <xdr:col>107</xdr:col>
      <xdr:colOff>101600</xdr:colOff>
      <xdr:row>41</xdr:row>
      <xdr:rowOff>91213</xdr:rowOff>
    </xdr:to>
    <xdr:sp macro="" textlink="">
      <xdr:nvSpPr>
        <xdr:cNvPr id="499" name="楕円 498">
          <a:extLst>
            <a:ext uri="{FF2B5EF4-FFF2-40B4-BE49-F238E27FC236}">
              <a16:creationId xmlns:a16="http://schemas.microsoft.com/office/drawing/2014/main" id="{E79B2F54-71CB-47EB-95D0-D6C73138C111}"/>
            </a:ext>
          </a:extLst>
        </xdr:cNvPr>
        <xdr:cNvSpPr/>
      </xdr:nvSpPr>
      <xdr:spPr>
        <a:xfrm>
          <a:off x="20383500" y="701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38443</xdr:rowOff>
    </xdr:from>
    <xdr:to>
      <xdr:col>111</xdr:col>
      <xdr:colOff>177800</xdr:colOff>
      <xdr:row>41</xdr:row>
      <xdr:rowOff>40413</xdr:rowOff>
    </xdr:to>
    <xdr:cxnSp macro="">
      <xdr:nvCxnSpPr>
        <xdr:cNvPr id="500" name="直線コネクタ 499">
          <a:extLst>
            <a:ext uri="{FF2B5EF4-FFF2-40B4-BE49-F238E27FC236}">
              <a16:creationId xmlns:a16="http://schemas.microsoft.com/office/drawing/2014/main" id="{DC469601-84D1-4AFE-94EA-F3F34AE08AB4}"/>
            </a:ext>
          </a:extLst>
        </xdr:cNvPr>
        <xdr:cNvCxnSpPr/>
      </xdr:nvCxnSpPr>
      <xdr:spPr>
        <a:xfrm flipV="1">
          <a:off x="20434300" y="7067893"/>
          <a:ext cx="889000" cy="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168297</xdr:rowOff>
    </xdr:from>
    <xdr:to>
      <xdr:col>102</xdr:col>
      <xdr:colOff>165100</xdr:colOff>
      <xdr:row>41</xdr:row>
      <xdr:rowOff>98447</xdr:rowOff>
    </xdr:to>
    <xdr:sp macro="" textlink="">
      <xdr:nvSpPr>
        <xdr:cNvPr id="501" name="楕円 500">
          <a:extLst>
            <a:ext uri="{FF2B5EF4-FFF2-40B4-BE49-F238E27FC236}">
              <a16:creationId xmlns:a16="http://schemas.microsoft.com/office/drawing/2014/main" id="{57D0B092-5D67-4CDA-94C2-E23E60292079}"/>
            </a:ext>
          </a:extLst>
        </xdr:cNvPr>
        <xdr:cNvSpPr/>
      </xdr:nvSpPr>
      <xdr:spPr>
        <a:xfrm>
          <a:off x="19494500" y="702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40413</xdr:rowOff>
    </xdr:from>
    <xdr:to>
      <xdr:col>107</xdr:col>
      <xdr:colOff>50800</xdr:colOff>
      <xdr:row>41</xdr:row>
      <xdr:rowOff>47647</xdr:rowOff>
    </xdr:to>
    <xdr:cxnSp macro="">
      <xdr:nvCxnSpPr>
        <xdr:cNvPr id="502" name="直線コネクタ 501">
          <a:extLst>
            <a:ext uri="{FF2B5EF4-FFF2-40B4-BE49-F238E27FC236}">
              <a16:creationId xmlns:a16="http://schemas.microsoft.com/office/drawing/2014/main" id="{6CB6AE7D-75DA-4CE7-9EC8-D44A8F2233C9}"/>
            </a:ext>
          </a:extLst>
        </xdr:cNvPr>
        <xdr:cNvCxnSpPr/>
      </xdr:nvCxnSpPr>
      <xdr:spPr>
        <a:xfrm flipV="1">
          <a:off x="19545300" y="7069863"/>
          <a:ext cx="8890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5077</xdr:rowOff>
    </xdr:from>
    <xdr:to>
      <xdr:col>98</xdr:col>
      <xdr:colOff>38100</xdr:colOff>
      <xdr:row>41</xdr:row>
      <xdr:rowOff>106677</xdr:rowOff>
    </xdr:to>
    <xdr:sp macro="" textlink="">
      <xdr:nvSpPr>
        <xdr:cNvPr id="503" name="楕円 502">
          <a:extLst>
            <a:ext uri="{FF2B5EF4-FFF2-40B4-BE49-F238E27FC236}">
              <a16:creationId xmlns:a16="http://schemas.microsoft.com/office/drawing/2014/main" id="{EEC3BC24-9818-4273-9949-6B9A1E4D2043}"/>
            </a:ext>
          </a:extLst>
        </xdr:cNvPr>
        <xdr:cNvSpPr/>
      </xdr:nvSpPr>
      <xdr:spPr>
        <a:xfrm>
          <a:off x="18605500" y="70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47647</xdr:rowOff>
    </xdr:from>
    <xdr:to>
      <xdr:col>102</xdr:col>
      <xdr:colOff>114300</xdr:colOff>
      <xdr:row>41</xdr:row>
      <xdr:rowOff>55877</xdr:rowOff>
    </xdr:to>
    <xdr:cxnSp macro="">
      <xdr:nvCxnSpPr>
        <xdr:cNvPr id="504" name="直線コネクタ 503">
          <a:extLst>
            <a:ext uri="{FF2B5EF4-FFF2-40B4-BE49-F238E27FC236}">
              <a16:creationId xmlns:a16="http://schemas.microsoft.com/office/drawing/2014/main" id="{E812E4BA-957A-4749-B841-595500CD4F87}"/>
            </a:ext>
          </a:extLst>
        </xdr:cNvPr>
        <xdr:cNvCxnSpPr/>
      </xdr:nvCxnSpPr>
      <xdr:spPr>
        <a:xfrm flipV="1">
          <a:off x="18656300" y="7077097"/>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505" name="n_1aveValue【一般廃棄物処理施設】&#10;一人当たり有形固定資産（償却資産）額">
          <a:extLst>
            <a:ext uri="{FF2B5EF4-FFF2-40B4-BE49-F238E27FC236}">
              <a16:creationId xmlns:a16="http://schemas.microsoft.com/office/drawing/2014/main" id="{9AA40257-E50E-47B1-A0CB-08E93C33E9F2}"/>
            </a:ext>
          </a:extLst>
        </xdr:cNvPr>
        <xdr:cNvSpPr txBox="1"/>
      </xdr:nvSpPr>
      <xdr:spPr>
        <a:xfrm>
          <a:off x="2104341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506" name="n_2aveValue【一般廃棄物処理施設】&#10;一人当たり有形固定資産（償却資産）額">
          <a:extLst>
            <a:ext uri="{FF2B5EF4-FFF2-40B4-BE49-F238E27FC236}">
              <a16:creationId xmlns:a16="http://schemas.microsoft.com/office/drawing/2014/main" id="{D5A73E9F-2DB1-4373-9A61-9448E7BA3BCB}"/>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507" name="n_3aveValue【一般廃棄物処理施設】&#10;一人当たり有形固定資産（償却資産）額">
          <a:extLst>
            <a:ext uri="{FF2B5EF4-FFF2-40B4-BE49-F238E27FC236}">
              <a16:creationId xmlns:a16="http://schemas.microsoft.com/office/drawing/2014/main" id="{2B7B0AE5-3F53-4B52-AB6D-EEBE254025B6}"/>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508" name="n_4aveValue【一般廃棄物処理施設】&#10;一人当たり有形固定資産（償却資産）額">
          <a:extLst>
            <a:ext uri="{FF2B5EF4-FFF2-40B4-BE49-F238E27FC236}">
              <a16:creationId xmlns:a16="http://schemas.microsoft.com/office/drawing/2014/main" id="{816854C7-A928-4846-8958-07CAF49CD0E2}"/>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80370</xdr:rowOff>
    </xdr:from>
    <xdr:ext cx="534377" cy="259045"/>
    <xdr:sp macro="" textlink="">
      <xdr:nvSpPr>
        <xdr:cNvPr id="509" name="n_1mainValue【一般廃棄物処理施設】&#10;一人当たり有形固定資産（償却資産）額">
          <a:extLst>
            <a:ext uri="{FF2B5EF4-FFF2-40B4-BE49-F238E27FC236}">
              <a16:creationId xmlns:a16="http://schemas.microsoft.com/office/drawing/2014/main" id="{66434D4C-1FDE-48E0-806D-EA5A571B5610}"/>
            </a:ext>
          </a:extLst>
        </xdr:cNvPr>
        <xdr:cNvSpPr txBox="1"/>
      </xdr:nvSpPr>
      <xdr:spPr>
        <a:xfrm>
          <a:off x="21043411" y="710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82340</xdr:rowOff>
    </xdr:from>
    <xdr:ext cx="534377" cy="259045"/>
    <xdr:sp macro="" textlink="">
      <xdr:nvSpPr>
        <xdr:cNvPr id="510" name="n_2mainValue【一般廃棄物処理施設】&#10;一人当たり有形固定資産（償却資産）額">
          <a:extLst>
            <a:ext uri="{FF2B5EF4-FFF2-40B4-BE49-F238E27FC236}">
              <a16:creationId xmlns:a16="http://schemas.microsoft.com/office/drawing/2014/main" id="{50D7A63F-9F2E-418C-A681-837F40C23D63}"/>
            </a:ext>
          </a:extLst>
        </xdr:cNvPr>
        <xdr:cNvSpPr txBox="1"/>
      </xdr:nvSpPr>
      <xdr:spPr>
        <a:xfrm>
          <a:off x="20167111" y="711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89574</xdr:rowOff>
    </xdr:from>
    <xdr:ext cx="534377" cy="259045"/>
    <xdr:sp macro="" textlink="">
      <xdr:nvSpPr>
        <xdr:cNvPr id="511" name="n_3mainValue【一般廃棄物処理施設】&#10;一人当たり有形固定資産（償却資産）額">
          <a:extLst>
            <a:ext uri="{FF2B5EF4-FFF2-40B4-BE49-F238E27FC236}">
              <a16:creationId xmlns:a16="http://schemas.microsoft.com/office/drawing/2014/main" id="{0AB71BB4-51BA-48C8-BEF2-7626A11B882A}"/>
            </a:ext>
          </a:extLst>
        </xdr:cNvPr>
        <xdr:cNvSpPr txBox="1"/>
      </xdr:nvSpPr>
      <xdr:spPr>
        <a:xfrm>
          <a:off x="19278111" y="711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97804</xdr:rowOff>
    </xdr:from>
    <xdr:ext cx="534377" cy="259045"/>
    <xdr:sp macro="" textlink="">
      <xdr:nvSpPr>
        <xdr:cNvPr id="512" name="n_4mainValue【一般廃棄物処理施設】&#10;一人当たり有形固定資産（償却資産）額">
          <a:extLst>
            <a:ext uri="{FF2B5EF4-FFF2-40B4-BE49-F238E27FC236}">
              <a16:creationId xmlns:a16="http://schemas.microsoft.com/office/drawing/2014/main" id="{0DB57EEB-118E-4D83-8053-3E46810254CF}"/>
            </a:ext>
          </a:extLst>
        </xdr:cNvPr>
        <xdr:cNvSpPr txBox="1"/>
      </xdr:nvSpPr>
      <xdr:spPr>
        <a:xfrm>
          <a:off x="18389111" y="712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8CC86C75-9047-49F6-9391-8CC7D9CD368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3A6B074-C814-400A-B0CC-C9CF976169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7528574B-7372-4ABA-B281-6FC03C9327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5A1C34DC-A795-4EA9-93EF-B02BEA528E6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703E93F6-143E-4C49-B26A-678CFE88635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DEBBCE9B-6FBF-4493-9B2F-C59F44A450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715F6E0-81D0-49F8-8769-689BDAA42E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BAC12AB6-A8A7-416E-ADF9-BBF39C76D32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1" name="正方形/長方形 520">
          <a:extLst>
            <a:ext uri="{FF2B5EF4-FFF2-40B4-BE49-F238E27FC236}">
              <a16:creationId xmlns:a16="http://schemas.microsoft.com/office/drawing/2014/main" id="{BC92B5C5-EA3C-420E-8AED-52FCA56BD73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2" name="正方形/長方形 521">
          <a:extLst>
            <a:ext uri="{FF2B5EF4-FFF2-40B4-BE49-F238E27FC236}">
              <a16:creationId xmlns:a16="http://schemas.microsoft.com/office/drawing/2014/main" id="{33A6A855-737E-485E-AAE4-9D831DEDBFF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3" name="正方形/長方形 522">
          <a:extLst>
            <a:ext uri="{FF2B5EF4-FFF2-40B4-BE49-F238E27FC236}">
              <a16:creationId xmlns:a16="http://schemas.microsoft.com/office/drawing/2014/main" id="{BC12F4AF-D1E3-4CC9-BEAA-E18D5E765A2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4" name="正方形/長方形 523">
          <a:extLst>
            <a:ext uri="{FF2B5EF4-FFF2-40B4-BE49-F238E27FC236}">
              <a16:creationId xmlns:a16="http://schemas.microsoft.com/office/drawing/2014/main" id="{29580024-BA05-4E3D-BA7E-C0FEEFAB01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5" name="正方形/長方形 524">
          <a:extLst>
            <a:ext uri="{FF2B5EF4-FFF2-40B4-BE49-F238E27FC236}">
              <a16:creationId xmlns:a16="http://schemas.microsoft.com/office/drawing/2014/main" id="{FFEADFCE-6E44-41AA-AA75-3D4E1500752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6" name="正方形/長方形 525">
          <a:extLst>
            <a:ext uri="{FF2B5EF4-FFF2-40B4-BE49-F238E27FC236}">
              <a16:creationId xmlns:a16="http://schemas.microsoft.com/office/drawing/2014/main" id="{6EE88BCD-A0E5-487C-964D-92677C5DCDA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7" name="正方形/長方形 526">
          <a:extLst>
            <a:ext uri="{FF2B5EF4-FFF2-40B4-BE49-F238E27FC236}">
              <a16:creationId xmlns:a16="http://schemas.microsoft.com/office/drawing/2014/main" id="{0E4AE18F-9271-4E00-95BE-8B1146DF1D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8" name="正方形/長方形 527">
          <a:extLst>
            <a:ext uri="{FF2B5EF4-FFF2-40B4-BE49-F238E27FC236}">
              <a16:creationId xmlns:a16="http://schemas.microsoft.com/office/drawing/2014/main" id="{9B926B42-E669-4487-A63A-6E97E5A44FA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FA81663D-6FFA-443D-81EA-999D51ED49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C4709A7B-564E-4C71-A10C-314AE6A351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8D086A8A-498D-446B-9254-AF0AF8EC286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CF09E7B-1394-4EFC-A9DE-76B0244F600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7DFD6B01-FBF1-49D4-80CF-0A705B7E07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8D096C9-776B-469A-9F27-15A549100DE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893290FB-2E82-448D-B415-B77A35BBD4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0C215C57-2653-473D-A5FF-E7584CD0494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C3C690EE-6A95-4DA9-A177-EEADBC3270A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C961A02C-71BE-4C42-BDCE-D5DF4ADB44F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3FD87044-BD79-429D-A7CD-8E46368693E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8EBA1535-358D-4862-BC5B-323CA403334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8C54E6AA-0AEA-4A1D-A6FD-61B0264359F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0E5B1A18-6DD8-4BCF-9BFB-359A9560CE3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208BC0C0-43D7-4DAB-A4D3-993EC70BE14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53B4F01A-6C22-4F1F-84F1-99F6CAEE76E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6BAC7D6D-DADD-4A16-AA8C-0DD820C45A5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5198C040-9A52-4C5A-9E41-3910BD263BF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FB9C93FF-B7E5-45B4-9FDE-1423A971B6D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491D093B-25C1-48CB-A712-3659B6C5319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669EA144-C64A-4BD6-8D26-8FE5B5E2134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C13D45AB-5D24-40EB-AE9B-7A4E370BF53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9301339A-6B20-4B00-BB53-50D496070FD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CFFA486D-AEF7-4F91-B703-1FE665CD5C5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553" name="直線コネクタ 552">
          <a:extLst>
            <a:ext uri="{FF2B5EF4-FFF2-40B4-BE49-F238E27FC236}">
              <a16:creationId xmlns:a16="http://schemas.microsoft.com/office/drawing/2014/main" id="{19E4E35C-738A-4AEB-9312-A806E7227EDB}"/>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4" name="【消防施設】&#10;有形固定資産減価償却率最小値テキスト">
          <a:extLst>
            <a:ext uri="{FF2B5EF4-FFF2-40B4-BE49-F238E27FC236}">
              <a16:creationId xmlns:a16="http://schemas.microsoft.com/office/drawing/2014/main" id="{DD58ABC3-9219-435A-9C45-A4B12A7C0E02}"/>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5" name="直線コネクタ 554">
          <a:extLst>
            <a:ext uri="{FF2B5EF4-FFF2-40B4-BE49-F238E27FC236}">
              <a16:creationId xmlns:a16="http://schemas.microsoft.com/office/drawing/2014/main" id="{B67CC6E6-5613-4564-AB3E-A1C90BAFA9A5}"/>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B035130C-0B9A-49CD-B188-06B4E8666234}"/>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557" name="直線コネクタ 556">
          <a:extLst>
            <a:ext uri="{FF2B5EF4-FFF2-40B4-BE49-F238E27FC236}">
              <a16:creationId xmlns:a16="http://schemas.microsoft.com/office/drawing/2014/main" id="{39BE4006-B21E-45D3-8775-ACD98F8CAD5A}"/>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6A8A7B9B-3350-49A1-ADD8-A583B45F4124}"/>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559" name="フローチャート: 判断 558">
          <a:extLst>
            <a:ext uri="{FF2B5EF4-FFF2-40B4-BE49-F238E27FC236}">
              <a16:creationId xmlns:a16="http://schemas.microsoft.com/office/drawing/2014/main" id="{0291299B-00BA-48A8-9556-CB80000E4F40}"/>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560" name="フローチャート: 判断 559">
          <a:extLst>
            <a:ext uri="{FF2B5EF4-FFF2-40B4-BE49-F238E27FC236}">
              <a16:creationId xmlns:a16="http://schemas.microsoft.com/office/drawing/2014/main" id="{988307AC-966F-4F92-87A4-3167F6022302}"/>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1" name="フローチャート: 判断 560">
          <a:extLst>
            <a:ext uri="{FF2B5EF4-FFF2-40B4-BE49-F238E27FC236}">
              <a16:creationId xmlns:a16="http://schemas.microsoft.com/office/drawing/2014/main" id="{8B9B8D80-E8E6-4775-8EE8-F9E7E692EAD0}"/>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562" name="フローチャート: 判断 561">
          <a:extLst>
            <a:ext uri="{FF2B5EF4-FFF2-40B4-BE49-F238E27FC236}">
              <a16:creationId xmlns:a16="http://schemas.microsoft.com/office/drawing/2014/main" id="{B640DA39-AD43-4272-B4B8-EA2961487294}"/>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563" name="フローチャート: 判断 562">
          <a:extLst>
            <a:ext uri="{FF2B5EF4-FFF2-40B4-BE49-F238E27FC236}">
              <a16:creationId xmlns:a16="http://schemas.microsoft.com/office/drawing/2014/main" id="{95843390-F5A3-4C86-BA9A-7C73E82BC6B9}"/>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3872B805-7898-40E1-AA72-CF30FA9793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F942759F-543A-428C-A2BF-5E0954E9D8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28B893A2-E362-417D-BC40-34BF3DA5553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976E546-EEF2-4EC8-97FA-3573068932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667D4C8D-5E7C-4050-A8A6-A38F3C649D8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166370</xdr:rowOff>
    </xdr:from>
    <xdr:to>
      <xdr:col>85</xdr:col>
      <xdr:colOff>177800</xdr:colOff>
      <xdr:row>80</xdr:row>
      <xdr:rowOff>96520</xdr:rowOff>
    </xdr:to>
    <xdr:sp macro="" textlink="">
      <xdr:nvSpPr>
        <xdr:cNvPr id="569" name="楕円 568">
          <a:extLst>
            <a:ext uri="{FF2B5EF4-FFF2-40B4-BE49-F238E27FC236}">
              <a16:creationId xmlns:a16="http://schemas.microsoft.com/office/drawing/2014/main" id="{CE5DF22E-FC48-42AC-A50D-0FD7A67278BC}"/>
            </a:ext>
          </a:extLst>
        </xdr:cNvPr>
        <xdr:cNvSpPr/>
      </xdr:nvSpPr>
      <xdr:spPr>
        <a:xfrm>
          <a:off x="16268700" y="1371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17797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7A9E5B08-5F02-46ED-9FBB-7D8A7F36E9C4}"/>
            </a:ext>
          </a:extLst>
        </xdr:cNvPr>
        <xdr:cNvSpPr txBox="1"/>
      </xdr:nvSpPr>
      <xdr:spPr>
        <a:xfrm>
          <a:off x="16357600"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macro="" textlink="">
      <xdr:nvSpPr>
        <xdr:cNvPr id="571" name="楕円 570">
          <a:extLst>
            <a:ext uri="{FF2B5EF4-FFF2-40B4-BE49-F238E27FC236}">
              <a16:creationId xmlns:a16="http://schemas.microsoft.com/office/drawing/2014/main" id="{8F9376E2-CFC1-461F-A13B-9A5D1AC0563B}"/>
            </a:ext>
          </a:extLst>
        </xdr:cNvPr>
        <xdr:cNvSpPr/>
      </xdr:nvSpPr>
      <xdr:spPr>
        <a:xfrm>
          <a:off x="15430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45720</xdr:rowOff>
    </xdr:from>
    <xdr:to>
      <xdr:col>85</xdr:col>
      <xdr:colOff>127000</xdr:colOff>
      <xdr:row>80</xdr:row>
      <xdr:rowOff>72389</xdr:rowOff>
    </xdr:to>
    <xdr:cxnSp macro="">
      <xdr:nvCxnSpPr>
        <xdr:cNvPr id="572" name="直線コネクタ 571">
          <a:extLst>
            <a:ext uri="{FF2B5EF4-FFF2-40B4-BE49-F238E27FC236}">
              <a16:creationId xmlns:a16="http://schemas.microsoft.com/office/drawing/2014/main" id="{70A05952-350B-4962-8009-91C964E9A0F8}"/>
            </a:ext>
          </a:extLst>
        </xdr:cNvPr>
        <xdr:cNvCxnSpPr/>
      </xdr:nvCxnSpPr>
      <xdr:spPr>
        <a:xfrm flipV="1">
          <a:off x="15481300" y="1376172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36830</xdr:rowOff>
    </xdr:from>
    <xdr:to>
      <xdr:col>76</xdr:col>
      <xdr:colOff>165100</xdr:colOff>
      <xdr:row>80</xdr:row>
      <xdr:rowOff>138430</xdr:rowOff>
    </xdr:to>
    <xdr:sp macro="" textlink="">
      <xdr:nvSpPr>
        <xdr:cNvPr id="573" name="楕円 572">
          <a:extLst>
            <a:ext uri="{FF2B5EF4-FFF2-40B4-BE49-F238E27FC236}">
              <a16:creationId xmlns:a16="http://schemas.microsoft.com/office/drawing/2014/main" id="{E9848F76-090F-447C-8F50-CD844C037425}"/>
            </a:ext>
          </a:extLst>
        </xdr:cNvPr>
        <xdr:cNvSpPr/>
      </xdr:nvSpPr>
      <xdr:spPr>
        <a:xfrm>
          <a:off x="145415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87630</xdr:rowOff>
    </xdr:to>
    <xdr:cxnSp macro="">
      <xdr:nvCxnSpPr>
        <xdr:cNvPr id="574" name="直線コネクタ 573">
          <a:extLst>
            <a:ext uri="{FF2B5EF4-FFF2-40B4-BE49-F238E27FC236}">
              <a16:creationId xmlns:a16="http://schemas.microsoft.com/office/drawing/2014/main" id="{2D93BB5F-6183-4373-80BB-1900B03224C9}"/>
            </a:ext>
          </a:extLst>
        </xdr:cNvPr>
        <xdr:cNvCxnSpPr/>
      </xdr:nvCxnSpPr>
      <xdr:spPr>
        <a:xfrm flipV="1">
          <a:off x="14592300" y="137883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99695</xdr:rowOff>
    </xdr:from>
    <xdr:to>
      <xdr:col>72</xdr:col>
      <xdr:colOff>38100</xdr:colOff>
      <xdr:row>81</xdr:row>
      <xdr:rowOff>29845</xdr:rowOff>
    </xdr:to>
    <xdr:sp macro="" textlink="">
      <xdr:nvSpPr>
        <xdr:cNvPr id="575" name="楕円 574">
          <a:extLst>
            <a:ext uri="{FF2B5EF4-FFF2-40B4-BE49-F238E27FC236}">
              <a16:creationId xmlns:a16="http://schemas.microsoft.com/office/drawing/2014/main" id="{AD0EBCE7-7429-45FC-B6EF-1348EF030AF7}"/>
            </a:ext>
          </a:extLst>
        </xdr:cNvPr>
        <xdr:cNvSpPr/>
      </xdr:nvSpPr>
      <xdr:spPr>
        <a:xfrm>
          <a:off x="13652500" y="1381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87630</xdr:rowOff>
    </xdr:from>
    <xdr:to>
      <xdr:col>76</xdr:col>
      <xdr:colOff>114300</xdr:colOff>
      <xdr:row>80</xdr:row>
      <xdr:rowOff>150495</xdr:rowOff>
    </xdr:to>
    <xdr:cxnSp macro="">
      <xdr:nvCxnSpPr>
        <xdr:cNvPr id="576" name="直線コネクタ 575">
          <a:extLst>
            <a:ext uri="{FF2B5EF4-FFF2-40B4-BE49-F238E27FC236}">
              <a16:creationId xmlns:a16="http://schemas.microsoft.com/office/drawing/2014/main" id="{216A539B-5191-4E49-8A58-D55104E98998}"/>
            </a:ext>
          </a:extLst>
        </xdr:cNvPr>
        <xdr:cNvCxnSpPr/>
      </xdr:nvCxnSpPr>
      <xdr:spPr>
        <a:xfrm flipV="1">
          <a:off x="13703300" y="138036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111125</xdr:rowOff>
    </xdr:from>
    <xdr:to>
      <xdr:col>67</xdr:col>
      <xdr:colOff>101600</xdr:colOff>
      <xdr:row>81</xdr:row>
      <xdr:rowOff>41275</xdr:rowOff>
    </xdr:to>
    <xdr:sp macro="" textlink="">
      <xdr:nvSpPr>
        <xdr:cNvPr id="577" name="楕円 576">
          <a:extLst>
            <a:ext uri="{FF2B5EF4-FFF2-40B4-BE49-F238E27FC236}">
              <a16:creationId xmlns:a16="http://schemas.microsoft.com/office/drawing/2014/main" id="{FDA11EAE-961B-4FC1-9613-0AB4D5E71552}"/>
            </a:ext>
          </a:extLst>
        </xdr:cNvPr>
        <xdr:cNvSpPr/>
      </xdr:nvSpPr>
      <xdr:spPr>
        <a:xfrm>
          <a:off x="12763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150495</xdr:rowOff>
    </xdr:from>
    <xdr:to>
      <xdr:col>71</xdr:col>
      <xdr:colOff>177800</xdr:colOff>
      <xdr:row>80</xdr:row>
      <xdr:rowOff>161925</xdr:rowOff>
    </xdr:to>
    <xdr:cxnSp macro="">
      <xdr:nvCxnSpPr>
        <xdr:cNvPr id="578" name="直線コネクタ 577">
          <a:extLst>
            <a:ext uri="{FF2B5EF4-FFF2-40B4-BE49-F238E27FC236}">
              <a16:creationId xmlns:a16="http://schemas.microsoft.com/office/drawing/2014/main" id="{4AA66482-6D38-49D2-A8B2-CFCBA4915BE8}"/>
            </a:ext>
          </a:extLst>
        </xdr:cNvPr>
        <xdr:cNvCxnSpPr/>
      </xdr:nvCxnSpPr>
      <xdr:spPr>
        <a:xfrm flipV="1">
          <a:off x="12814300" y="138664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579" name="n_1aveValue【消防施設】&#10;有形固定資産減価償却率">
          <a:extLst>
            <a:ext uri="{FF2B5EF4-FFF2-40B4-BE49-F238E27FC236}">
              <a16:creationId xmlns:a16="http://schemas.microsoft.com/office/drawing/2014/main" id="{718C47BE-59C0-4D29-B15C-38FB748BF717}"/>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aveValue【消防施設】&#10;有形固定資産減価償却率">
          <a:extLst>
            <a:ext uri="{FF2B5EF4-FFF2-40B4-BE49-F238E27FC236}">
              <a16:creationId xmlns:a16="http://schemas.microsoft.com/office/drawing/2014/main" id="{A66B8B98-D4C1-4AD3-A0BE-D6C9C7A34548}"/>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581" name="n_3aveValue【消防施設】&#10;有形固定資産減価償却率">
          <a:extLst>
            <a:ext uri="{FF2B5EF4-FFF2-40B4-BE49-F238E27FC236}">
              <a16:creationId xmlns:a16="http://schemas.microsoft.com/office/drawing/2014/main" id="{BA9D860C-0B96-4461-BAB7-EEFBFB6CE346}"/>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582" name="n_4aveValue【消防施設】&#10;有形固定資産減価償却率">
          <a:extLst>
            <a:ext uri="{FF2B5EF4-FFF2-40B4-BE49-F238E27FC236}">
              <a16:creationId xmlns:a16="http://schemas.microsoft.com/office/drawing/2014/main" id="{68B77E1B-D7F9-491D-82EA-D74EF27A48A8}"/>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139716</xdr:rowOff>
    </xdr:from>
    <xdr:ext cx="405111" cy="259045"/>
    <xdr:sp macro="" textlink="">
      <xdr:nvSpPr>
        <xdr:cNvPr id="583" name="n_1mainValue【消防施設】&#10;有形固定資産減価償却率">
          <a:extLst>
            <a:ext uri="{FF2B5EF4-FFF2-40B4-BE49-F238E27FC236}">
              <a16:creationId xmlns:a16="http://schemas.microsoft.com/office/drawing/2014/main" id="{6563FBEA-310E-45B0-BF76-4CE63FE488A0}"/>
            </a:ext>
          </a:extLst>
        </xdr:cNvPr>
        <xdr:cNvSpPr txBox="1"/>
      </xdr:nvSpPr>
      <xdr:spPr>
        <a:xfrm>
          <a:off x="15266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154957</xdr:rowOff>
    </xdr:from>
    <xdr:ext cx="405111" cy="259045"/>
    <xdr:sp macro="" textlink="">
      <xdr:nvSpPr>
        <xdr:cNvPr id="584" name="n_2mainValue【消防施設】&#10;有形固定資産減価償却率">
          <a:extLst>
            <a:ext uri="{FF2B5EF4-FFF2-40B4-BE49-F238E27FC236}">
              <a16:creationId xmlns:a16="http://schemas.microsoft.com/office/drawing/2014/main" id="{AD0DA577-A3DE-4F06-9773-38B1DE321C8E}"/>
            </a:ext>
          </a:extLst>
        </xdr:cNvPr>
        <xdr:cNvSpPr txBox="1"/>
      </xdr:nvSpPr>
      <xdr:spPr>
        <a:xfrm>
          <a:off x="143897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46372</xdr:rowOff>
    </xdr:from>
    <xdr:ext cx="405111" cy="259045"/>
    <xdr:sp macro="" textlink="">
      <xdr:nvSpPr>
        <xdr:cNvPr id="585" name="n_3mainValue【消防施設】&#10;有形固定資産減価償却率">
          <a:extLst>
            <a:ext uri="{FF2B5EF4-FFF2-40B4-BE49-F238E27FC236}">
              <a16:creationId xmlns:a16="http://schemas.microsoft.com/office/drawing/2014/main" id="{CF2AD413-0C94-4A5B-A9D5-847DD911A987}"/>
            </a:ext>
          </a:extLst>
        </xdr:cNvPr>
        <xdr:cNvSpPr txBox="1"/>
      </xdr:nvSpPr>
      <xdr:spPr>
        <a:xfrm>
          <a:off x="13500744" y="1359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57802</xdr:rowOff>
    </xdr:from>
    <xdr:ext cx="405111" cy="259045"/>
    <xdr:sp macro="" textlink="">
      <xdr:nvSpPr>
        <xdr:cNvPr id="586" name="n_4mainValue【消防施設】&#10;有形固定資産減価償却率">
          <a:extLst>
            <a:ext uri="{FF2B5EF4-FFF2-40B4-BE49-F238E27FC236}">
              <a16:creationId xmlns:a16="http://schemas.microsoft.com/office/drawing/2014/main" id="{59B881C8-2A9A-4CA6-87D4-A9E743839737}"/>
            </a:ext>
          </a:extLst>
        </xdr:cNvPr>
        <xdr:cNvSpPr txBox="1"/>
      </xdr:nvSpPr>
      <xdr:spPr>
        <a:xfrm>
          <a:off x="12611744" y="136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3EC34429-1165-4F2D-9C8F-B6C57ACA31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B719ECB7-E4BB-4E11-823B-43393AA3A21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7E772333-24B5-4425-982B-85EA8D707B2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57F38DD-2BCD-4B1B-A0F0-39CADB1821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17A9FF8F-3E82-412C-8227-DAB83E1D61D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020C235B-6135-42D0-95E3-1733CB0A79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83562691-9781-48A4-A24E-B5AE7FEDAA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A5B026BB-ACE4-4CF1-8BBA-DC0AB02998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1A8E100A-BD1E-44B5-B633-10B5DB236B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1A0C9272-8B23-4734-86BF-9C6DE762037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63EC66F1-AD6A-4673-AD58-130E4EBD78D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924BA458-ABE9-474F-B765-6BF51F5591B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1755032A-3342-498E-8956-A29EE51B952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450BEEC9-8A0F-411C-B81F-6338C588714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B78D580B-8554-4ED2-ACEF-0FC532834F4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6FF9C144-014B-4B77-9C01-39082F672BB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3439D550-BB57-4FBD-B822-DC126D177D7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777E4074-EB97-4741-998B-A3B0218D542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8B28496B-649C-478D-99F2-4336BF5DE66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EAAA346A-1068-4574-A7EB-6DFDB6F3613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B8A2E415-6195-4B54-BA3C-ADF13B0C061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58C2D757-68B6-41D9-B54F-FF0022DAE4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4091259E-F723-43FB-9DF5-3ADA988951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10" name="直線コネクタ 609">
          <a:extLst>
            <a:ext uri="{FF2B5EF4-FFF2-40B4-BE49-F238E27FC236}">
              <a16:creationId xmlns:a16="http://schemas.microsoft.com/office/drawing/2014/main" id="{EDA01D3D-ED73-462A-A90F-A9170F071840}"/>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11" name="【消防施設】&#10;一人当たり面積最小値テキスト">
          <a:extLst>
            <a:ext uri="{FF2B5EF4-FFF2-40B4-BE49-F238E27FC236}">
              <a16:creationId xmlns:a16="http://schemas.microsoft.com/office/drawing/2014/main" id="{817B3735-C51B-474E-9964-E600FEB39E05}"/>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12" name="直線コネクタ 611">
          <a:extLst>
            <a:ext uri="{FF2B5EF4-FFF2-40B4-BE49-F238E27FC236}">
              <a16:creationId xmlns:a16="http://schemas.microsoft.com/office/drawing/2014/main" id="{EDA3AC1F-1346-442F-8739-375A4E2ADA87}"/>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13" name="【消防施設】&#10;一人当たり面積最大値テキスト">
          <a:extLst>
            <a:ext uri="{FF2B5EF4-FFF2-40B4-BE49-F238E27FC236}">
              <a16:creationId xmlns:a16="http://schemas.microsoft.com/office/drawing/2014/main" id="{956715C4-15C8-4509-9318-C833B764A353}"/>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57C34B18-943D-4F5D-919F-761A37E6F0EF}"/>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615" name="【消防施設】&#10;一人当たり面積平均値テキスト">
          <a:extLst>
            <a:ext uri="{FF2B5EF4-FFF2-40B4-BE49-F238E27FC236}">
              <a16:creationId xmlns:a16="http://schemas.microsoft.com/office/drawing/2014/main" id="{F82895C2-0BB7-4A61-839E-582884E49353}"/>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6" name="フローチャート: 判断 615">
          <a:extLst>
            <a:ext uri="{FF2B5EF4-FFF2-40B4-BE49-F238E27FC236}">
              <a16:creationId xmlns:a16="http://schemas.microsoft.com/office/drawing/2014/main" id="{976E2A07-F11B-4C8A-A35E-03B8CBF1928B}"/>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617" name="フローチャート: 判断 616">
          <a:extLst>
            <a:ext uri="{FF2B5EF4-FFF2-40B4-BE49-F238E27FC236}">
              <a16:creationId xmlns:a16="http://schemas.microsoft.com/office/drawing/2014/main" id="{22543DFD-1760-4525-95A0-DE1782C5B377}"/>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618" name="フローチャート: 判断 617">
          <a:extLst>
            <a:ext uri="{FF2B5EF4-FFF2-40B4-BE49-F238E27FC236}">
              <a16:creationId xmlns:a16="http://schemas.microsoft.com/office/drawing/2014/main" id="{94091BBA-F59E-4B2D-87BC-F6DB4DCC08C8}"/>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619" name="フローチャート: 判断 618">
          <a:extLst>
            <a:ext uri="{FF2B5EF4-FFF2-40B4-BE49-F238E27FC236}">
              <a16:creationId xmlns:a16="http://schemas.microsoft.com/office/drawing/2014/main" id="{9DB6A459-B6A9-45EF-9CAC-A1BFC064B992}"/>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620" name="フローチャート: 判断 619">
          <a:extLst>
            <a:ext uri="{FF2B5EF4-FFF2-40B4-BE49-F238E27FC236}">
              <a16:creationId xmlns:a16="http://schemas.microsoft.com/office/drawing/2014/main" id="{1D5171A7-B346-4600-9FD2-541D90E5289A}"/>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057BEE0-A0C3-4AF6-B8D2-A01E6FD4DF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1CCDA9E-F425-4459-9A1C-25AD8D723E3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89440EDD-A19D-43EF-B2D0-99225CB95D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76EC54F-5C40-449F-88C1-543EEC6C440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672156CB-698F-4649-A16F-BA986D28FC7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146050</xdr:rowOff>
    </xdr:from>
    <xdr:to>
      <xdr:col>116</xdr:col>
      <xdr:colOff>114300</xdr:colOff>
      <xdr:row>85</xdr:row>
      <xdr:rowOff>76200</xdr:rowOff>
    </xdr:to>
    <xdr:sp macro="" textlink="">
      <xdr:nvSpPr>
        <xdr:cNvPr id="626" name="楕円 625">
          <a:extLst>
            <a:ext uri="{FF2B5EF4-FFF2-40B4-BE49-F238E27FC236}">
              <a16:creationId xmlns:a16="http://schemas.microsoft.com/office/drawing/2014/main" id="{8990C38E-CD54-47C5-8A81-C2E9B215FAE5}"/>
            </a:ext>
          </a:extLst>
        </xdr:cNvPr>
        <xdr:cNvSpPr/>
      </xdr:nvSpPr>
      <xdr:spPr>
        <a:xfrm>
          <a:off x="22110700" y="1454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168927</xdr:rowOff>
    </xdr:from>
    <xdr:ext cx="469744" cy="259045"/>
    <xdr:sp macro="" textlink="">
      <xdr:nvSpPr>
        <xdr:cNvPr id="627" name="【消防施設】&#10;一人当たり面積該当値テキスト">
          <a:extLst>
            <a:ext uri="{FF2B5EF4-FFF2-40B4-BE49-F238E27FC236}">
              <a16:creationId xmlns:a16="http://schemas.microsoft.com/office/drawing/2014/main" id="{A330309C-9176-4525-A71D-762C17AA7664}"/>
            </a:ext>
          </a:extLst>
        </xdr:cNvPr>
        <xdr:cNvSpPr txBox="1"/>
      </xdr:nvSpPr>
      <xdr:spPr>
        <a:xfrm>
          <a:off x="221996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134620</xdr:rowOff>
    </xdr:from>
    <xdr:to>
      <xdr:col>112</xdr:col>
      <xdr:colOff>38100</xdr:colOff>
      <xdr:row>85</xdr:row>
      <xdr:rowOff>64770</xdr:rowOff>
    </xdr:to>
    <xdr:sp macro="" textlink="">
      <xdr:nvSpPr>
        <xdr:cNvPr id="628" name="楕円 627">
          <a:extLst>
            <a:ext uri="{FF2B5EF4-FFF2-40B4-BE49-F238E27FC236}">
              <a16:creationId xmlns:a16="http://schemas.microsoft.com/office/drawing/2014/main" id="{D11ABD90-BF05-4439-924E-0F6CA65A0394}"/>
            </a:ext>
          </a:extLst>
        </xdr:cNvPr>
        <xdr:cNvSpPr/>
      </xdr:nvSpPr>
      <xdr:spPr>
        <a:xfrm>
          <a:off x="21272500" y="1453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13970</xdr:rowOff>
    </xdr:from>
    <xdr:to>
      <xdr:col>116</xdr:col>
      <xdr:colOff>63500</xdr:colOff>
      <xdr:row>85</xdr:row>
      <xdr:rowOff>25400</xdr:rowOff>
    </xdr:to>
    <xdr:cxnSp macro="">
      <xdr:nvCxnSpPr>
        <xdr:cNvPr id="629" name="直線コネクタ 628">
          <a:extLst>
            <a:ext uri="{FF2B5EF4-FFF2-40B4-BE49-F238E27FC236}">
              <a16:creationId xmlns:a16="http://schemas.microsoft.com/office/drawing/2014/main" id="{1D585359-D8E9-4F41-BB7F-B623B95723BA}"/>
            </a:ext>
          </a:extLst>
        </xdr:cNvPr>
        <xdr:cNvCxnSpPr/>
      </xdr:nvCxnSpPr>
      <xdr:spPr>
        <a:xfrm>
          <a:off x="21323300" y="145872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135889</xdr:rowOff>
    </xdr:from>
    <xdr:to>
      <xdr:col>107</xdr:col>
      <xdr:colOff>101600</xdr:colOff>
      <xdr:row>85</xdr:row>
      <xdr:rowOff>66039</xdr:rowOff>
    </xdr:to>
    <xdr:sp macro="" textlink="">
      <xdr:nvSpPr>
        <xdr:cNvPr id="630" name="楕円 629">
          <a:extLst>
            <a:ext uri="{FF2B5EF4-FFF2-40B4-BE49-F238E27FC236}">
              <a16:creationId xmlns:a16="http://schemas.microsoft.com/office/drawing/2014/main" id="{864F4323-966F-4333-A108-1A58050EA4CF}"/>
            </a:ext>
          </a:extLst>
        </xdr:cNvPr>
        <xdr:cNvSpPr/>
      </xdr:nvSpPr>
      <xdr:spPr>
        <a:xfrm>
          <a:off x="2038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13970</xdr:rowOff>
    </xdr:from>
    <xdr:to>
      <xdr:col>111</xdr:col>
      <xdr:colOff>177800</xdr:colOff>
      <xdr:row>85</xdr:row>
      <xdr:rowOff>15239</xdr:rowOff>
    </xdr:to>
    <xdr:cxnSp macro="">
      <xdr:nvCxnSpPr>
        <xdr:cNvPr id="631" name="直線コネクタ 630">
          <a:extLst>
            <a:ext uri="{FF2B5EF4-FFF2-40B4-BE49-F238E27FC236}">
              <a16:creationId xmlns:a16="http://schemas.microsoft.com/office/drawing/2014/main" id="{4C9E4598-7793-4078-A399-4F46D585DA6B}"/>
            </a:ext>
          </a:extLst>
        </xdr:cNvPr>
        <xdr:cNvCxnSpPr/>
      </xdr:nvCxnSpPr>
      <xdr:spPr>
        <a:xfrm flipV="1">
          <a:off x="20434300" y="145872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137161</xdr:rowOff>
    </xdr:from>
    <xdr:to>
      <xdr:col>102</xdr:col>
      <xdr:colOff>165100</xdr:colOff>
      <xdr:row>85</xdr:row>
      <xdr:rowOff>67311</xdr:rowOff>
    </xdr:to>
    <xdr:sp macro="" textlink="">
      <xdr:nvSpPr>
        <xdr:cNvPr id="632" name="楕円 631">
          <a:extLst>
            <a:ext uri="{FF2B5EF4-FFF2-40B4-BE49-F238E27FC236}">
              <a16:creationId xmlns:a16="http://schemas.microsoft.com/office/drawing/2014/main" id="{2FA42995-B9A7-4435-9E34-BB48B3D3CAFB}"/>
            </a:ext>
          </a:extLst>
        </xdr:cNvPr>
        <xdr:cNvSpPr/>
      </xdr:nvSpPr>
      <xdr:spPr>
        <a:xfrm>
          <a:off x="19494500" y="1453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16511</xdr:rowOff>
    </xdr:to>
    <xdr:cxnSp macro="">
      <xdr:nvCxnSpPr>
        <xdr:cNvPr id="633" name="直線コネクタ 632">
          <a:extLst>
            <a:ext uri="{FF2B5EF4-FFF2-40B4-BE49-F238E27FC236}">
              <a16:creationId xmlns:a16="http://schemas.microsoft.com/office/drawing/2014/main" id="{E869D179-3641-4408-A360-CC517E23BA2B}"/>
            </a:ext>
          </a:extLst>
        </xdr:cNvPr>
        <xdr:cNvCxnSpPr/>
      </xdr:nvCxnSpPr>
      <xdr:spPr>
        <a:xfrm flipV="1">
          <a:off x="19545300" y="145884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146050</xdr:rowOff>
    </xdr:from>
    <xdr:to>
      <xdr:col>98</xdr:col>
      <xdr:colOff>38100</xdr:colOff>
      <xdr:row>85</xdr:row>
      <xdr:rowOff>76200</xdr:rowOff>
    </xdr:to>
    <xdr:sp macro="" textlink="">
      <xdr:nvSpPr>
        <xdr:cNvPr id="634" name="楕円 633">
          <a:extLst>
            <a:ext uri="{FF2B5EF4-FFF2-40B4-BE49-F238E27FC236}">
              <a16:creationId xmlns:a16="http://schemas.microsoft.com/office/drawing/2014/main" id="{3D99A049-0ED2-4B4D-9413-F53CF56CFFB6}"/>
            </a:ext>
          </a:extLst>
        </xdr:cNvPr>
        <xdr:cNvSpPr/>
      </xdr:nvSpPr>
      <xdr:spPr>
        <a:xfrm>
          <a:off x="18605500" y="1454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16511</xdr:rowOff>
    </xdr:from>
    <xdr:to>
      <xdr:col>102</xdr:col>
      <xdr:colOff>114300</xdr:colOff>
      <xdr:row>85</xdr:row>
      <xdr:rowOff>25400</xdr:rowOff>
    </xdr:to>
    <xdr:cxnSp macro="">
      <xdr:nvCxnSpPr>
        <xdr:cNvPr id="635" name="直線コネクタ 634">
          <a:extLst>
            <a:ext uri="{FF2B5EF4-FFF2-40B4-BE49-F238E27FC236}">
              <a16:creationId xmlns:a16="http://schemas.microsoft.com/office/drawing/2014/main" id="{DAEFBB09-7D0F-42EF-90BD-69F1AD5234A5}"/>
            </a:ext>
          </a:extLst>
        </xdr:cNvPr>
        <xdr:cNvCxnSpPr/>
      </xdr:nvCxnSpPr>
      <xdr:spPr>
        <a:xfrm flipV="1">
          <a:off x="18656300" y="145897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636" name="n_1aveValue【消防施設】&#10;一人当たり面積">
          <a:extLst>
            <a:ext uri="{FF2B5EF4-FFF2-40B4-BE49-F238E27FC236}">
              <a16:creationId xmlns:a16="http://schemas.microsoft.com/office/drawing/2014/main" id="{CF653EF1-AA0D-423C-B2AD-C357805F2BAC}"/>
            </a:ext>
          </a:extLst>
        </xdr:cNvPr>
        <xdr:cNvSpPr txBox="1"/>
      </xdr:nvSpPr>
      <xdr:spPr>
        <a:xfrm>
          <a:off x="21075727" y="1466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637" name="n_2aveValue【消防施設】&#10;一人当たり面積">
          <a:extLst>
            <a:ext uri="{FF2B5EF4-FFF2-40B4-BE49-F238E27FC236}">
              <a16:creationId xmlns:a16="http://schemas.microsoft.com/office/drawing/2014/main" id="{6C958772-5BE8-4047-9EA9-42413E0AB8A3}"/>
            </a:ext>
          </a:extLst>
        </xdr:cNvPr>
        <xdr:cNvSpPr txBox="1"/>
      </xdr:nvSpPr>
      <xdr:spPr>
        <a:xfrm>
          <a:off x="20199427" y="1466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638" name="n_3aveValue【消防施設】&#10;一人当たり面積">
          <a:extLst>
            <a:ext uri="{FF2B5EF4-FFF2-40B4-BE49-F238E27FC236}">
              <a16:creationId xmlns:a16="http://schemas.microsoft.com/office/drawing/2014/main" id="{93740E05-3848-4C9F-A5B6-2B322C31B720}"/>
            </a:ext>
          </a:extLst>
        </xdr:cNvPr>
        <xdr:cNvSpPr txBox="1"/>
      </xdr:nvSpPr>
      <xdr:spPr>
        <a:xfrm>
          <a:off x="19310427" y="1466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92727</xdr:rowOff>
    </xdr:from>
    <xdr:ext cx="469744" cy="259045"/>
    <xdr:sp macro="" textlink="">
      <xdr:nvSpPr>
        <xdr:cNvPr id="639" name="n_4aveValue【消防施設】&#10;一人当たり面積">
          <a:extLst>
            <a:ext uri="{FF2B5EF4-FFF2-40B4-BE49-F238E27FC236}">
              <a16:creationId xmlns:a16="http://schemas.microsoft.com/office/drawing/2014/main" id="{A73EC3C7-3D51-4878-BB10-6BC51C82DA84}"/>
            </a:ext>
          </a:extLst>
        </xdr:cNvPr>
        <xdr:cNvSpPr txBox="1"/>
      </xdr:nvSpPr>
      <xdr:spPr>
        <a:xfrm>
          <a:off x="18421427"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81297</xdr:rowOff>
    </xdr:from>
    <xdr:ext cx="469744" cy="259045"/>
    <xdr:sp macro="" textlink="">
      <xdr:nvSpPr>
        <xdr:cNvPr id="640" name="n_1mainValue【消防施設】&#10;一人当たり面積">
          <a:extLst>
            <a:ext uri="{FF2B5EF4-FFF2-40B4-BE49-F238E27FC236}">
              <a16:creationId xmlns:a16="http://schemas.microsoft.com/office/drawing/2014/main" id="{9AAE0DCF-E635-4160-92EF-AC77CE25EF93}"/>
            </a:ext>
          </a:extLst>
        </xdr:cNvPr>
        <xdr:cNvSpPr txBox="1"/>
      </xdr:nvSpPr>
      <xdr:spPr>
        <a:xfrm>
          <a:off x="21075727"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641" name="n_2mainValue【消防施設】&#10;一人当たり面積">
          <a:extLst>
            <a:ext uri="{FF2B5EF4-FFF2-40B4-BE49-F238E27FC236}">
              <a16:creationId xmlns:a16="http://schemas.microsoft.com/office/drawing/2014/main" id="{4C64A51E-59D0-42AF-A1F0-206E4DCD11F4}"/>
            </a:ext>
          </a:extLst>
        </xdr:cNvPr>
        <xdr:cNvSpPr txBox="1"/>
      </xdr:nvSpPr>
      <xdr:spPr>
        <a:xfrm>
          <a:off x="20199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83838</xdr:rowOff>
    </xdr:from>
    <xdr:ext cx="469744" cy="259045"/>
    <xdr:sp macro="" textlink="">
      <xdr:nvSpPr>
        <xdr:cNvPr id="642" name="n_3mainValue【消防施設】&#10;一人当たり面積">
          <a:extLst>
            <a:ext uri="{FF2B5EF4-FFF2-40B4-BE49-F238E27FC236}">
              <a16:creationId xmlns:a16="http://schemas.microsoft.com/office/drawing/2014/main" id="{1E1267FF-8881-4C93-B881-175E6A4B5FAB}"/>
            </a:ext>
          </a:extLst>
        </xdr:cNvPr>
        <xdr:cNvSpPr txBox="1"/>
      </xdr:nvSpPr>
      <xdr:spPr>
        <a:xfrm>
          <a:off x="1931042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92727</xdr:rowOff>
    </xdr:from>
    <xdr:ext cx="469744" cy="259045"/>
    <xdr:sp macro="" textlink="">
      <xdr:nvSpPr>
        <xdr:cNvPr id="643" name="n_4mainValue【消防施設】&#10;一人当たり面積">
          <a:extLst>
            <a:ext uri="{FF2B5EF4-FFF2-40B4-BE49-F238E27FC236}">
              <a16:creationId xmlns:a16="http://schemas.microsoft.com/office/drawing/2014/main" id="{41A5DA59-8E44-4FF9-A8E8-CE4C3738AE5D}"/>
            </a:ext>
          </a:extLst>
        </xdr:cNvPr>
        <xdr:cNvSpPr txBox="1"/>
      </xdr:nvSpPr>
      <xdr:spPr>
        <a:xfrm>
          <a:off x="18421427"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B71AD892-C56B-42DF-BE55-C95F1E5060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C363CB60-B5B8-4635-B714-A4FA3F679A7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65766A2-91BD-4CAE-9474-AB6D037EDC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F159B63E-22F9-4FC5-9171-4074C684CE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407189F-462B-4F77-8782-807027728D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F70E7D0E-4FDC-4647-A5A6-CFAAFEB6F0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07622544-510A-4AB1-87F9-476602ABB2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9BD0D609-F4FA-4105-92F7-6A1BB3AC3A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A5A4BF9F-997B-41DD-9BAC-6B544E5C85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3B837C51-2969-417E-B353-2F90BD79673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2245F4E1-78FF-4E9C-91B9-F445CC381BC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983AB5B3-02C6-4B4D-9980-4E55B30A29F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440C5E89-42D4-4EC1-A12A-062E5163141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55F744B9-9FA8-475F-B971-AA9C5B3D10B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8AF9B072-AC43-474F-A724-E0084B19955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DDB0B24B-226B-4E0A-A242-3068BE80EFD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D73E1302-1E2B-4795-9D6E-49501A3C1F4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5240D9EE-54CC-40A5-9AFB-20BBDD6D636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3D397CE7-C42E-4CD7-AC2E-4C42287C671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E1B7079B-44B7-4A34-A131-9AB65567E6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DC925423-5CE6-467F-BC7D-E629BE85BD1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968D8414-C756-45F6-B1F7-C5F90C9EBA0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A4502E59-9E84-44EE-8969-AE3828EABA0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1584B447-DBC6-4366-A128-2BC4E96E56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F56C0C45-621A-4DA7-A2FB-26EFAA3E0E7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669" name="直線コネクタ 668">
          <a:extLst>
            <a:ext uri="{FF2B5EF4-FFF2-40B4-BE49-F238E27FC236}">
              <a16:creationId xmlns:a16="http://schemas.microsoft.com/office/drawing/2014/main" id="{7D4F278B-FD45-4120-BB37-4D9720995462}"/>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670" name="【庁舎】&#10;有形固定資産減価償却率最小値テキスト">
          <a:extLst>
            <a:ext uri="{FF2B5EF4-FFF2-40B4-BE49-F238E27FC236}">
              <a16:creationId xmlns:a16="http://schemas.microsoft.com/office/drawing/2014/main" id="{A72D11A7-8A3D-4F4C-B76A-46CD117AF10C}"/>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B4C09EB8-BE7F-4168-BE64-A6152F26A669}"/>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庁舎】&#10;有形固定資産減価償却率最大値テキスト">
          <a:extLst>
            <a:ext uri="{FF2B5EF4-FFF2-40B4-BE49-F238E27FC236}">
              <a16:creationId xmlns:a16="http://schemas.microsoft.com/office/drawing/2014/main" id="{3E23EB4E-A23D-4E39-A35A-F278EAB4C237}"/>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3A724C63-B86E-41A1-85D6-93C14A001493}"/>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674" name="【庁舎】&#10;有形固定資産減価償却率平均値テキスト">
          <a:extLst>
            <a:ext uri="{FF2B5EF4-FFF2-40B4-BE49-F238E27FC236}">
              <a16:creationId xmlns:a16="http://schemas.microsoft.com/office/drawing/2014/main" id="{342EE92A-FAC2-4DB7-BB73-09CE87B46488}"/>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675" name="フローチャート: 判断 674">
          <a:extLst>
            <a:ext uri="{FF2B5EF4-FFF2-40B4-BE49-F238E27FC236}">
              <a16:creationId xmlns:a16="http://schemas.microsoft.com/office/drawing/2014/main" id="{0B0C9849-FF8E-4253-AECA-E8B5E20BFAF2}"/>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676" name="フローチャート: 判断 675">
          <a:extLst>
            <a:ext uri="{FF2B5EF4-FFF2-40B4-BE49-F238E27FC236}">
              <a16:creationId xmlns:a16="http://schemas.microsoft.com/office/drawing/2014/main" id="{AF189ADE-2D05-451B-A80A-A4F34F3EC9C3}"/>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677" name="フローチャート: 判断 676">
          <a:extLst>
            <a:ext uri="{FF2B5EF4-FFF2-40B4-BE49-F238E27FC236}">
              <a16:creationId xmlns:a16="http://schemas.microsoft.com/office/drawing/2014/main" id="{CDEE4C5E-CC12-472A-BD2B-20EAC58704AB}"/>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678" name="フローチャート: 判断 677">
          <a:extLst>
            <a:ext uri="{FF2B5EF4-FFF2-40B4-BE49-F238E27FC236}">
              <a16:creationId xmlns:a16="http://schemas.microsoft.com/office/drawing/2014/main" id="{79E5AB53-34D2-4B15-89AE-2FDCD4F61A5F}"/>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679" name="フローチャート: 判断 678">
          <a:extLst>
            <a:ext uri="{FF2B5EF4-FFF2-40B4-BE49-F238E27FC236}">
              <a16:creationId xmlns:a16="http://schemas.microsoft.com/office/drawing/2014/main" id="{2F624061-B37C-4296-9738-2EB749BE20BC}"/>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A00FF4E-83B9-4B50-8FA5-8969FC0148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5C4023C-60B2-4ED8-A889-B254BF0774F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98B9605-A7B2-48DB-95F6-73FAB63C0E9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3B2052D3-187C-46E4-A211-78EB387B93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FC92E496-20AB-4186-B40B-A6A9AE8EF2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685" name="楕円 684">
          <a:extLst>
            <a:ext uri="{FF2B5EF4-FFF2-40B4-BE49-F238E27FC236}">
              <a16:creationId xmlns:a16="http://schemas.microsoft.com/office/drawing/2014/main" id="{34596CAD-F9F0-4055-9C54-571875D2A719}"/>
            </a:ext>
          </a:extLst>
        </xdr:cNvPr>
        <xdr:cNvSpPr/>
      </xdr:nvSpPr>
      <xdr:spPr>
        <a:xfrm>
          <a:off x="16268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25416</xdr:rowOff>
    </xdr:from>
    <xdr:ext cx="405111" cy="259045"/>
    <xdr:sp macro="" textlink="">
      <xdr:nvSpPr>
        <xdr:cNvPr id="686" name="【庁舎】&#10;有形固定資産減価償却率該当値テキスト">
          <a:extLst>
            <a:ext uri="{FF2B5EF4-FFF2-40B4-BE49-F238E27FC236}">
              <a16:creationId xmlns:a16="http://schemas.microsoft.com/office/drawing/2014/main" id="{AFF9245C-7D74-440F-AD5B-6A62F10C6993}"/>
            </a:ext>
          </a:extLst>
        </xdr:cNvPr>
        <xdr:cNvSpPr txBox="1"/>
      </xdr:nvSpPr>
      <xdr:spPr>
        <a:xfrm>
          <a:off x="16357600"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136434</xdr:rowOff>
    </xdr:from>
    <xdr:to>
      <xdr:col>81</xdr:col>
      <xdr:colOff>101600</xdr:colOff>
      <xdr:row>104</xdr:row>
      <xdr:rowOff>66584</xdr:rowOff>
    </xdr:to>
    <xdr:sp macro="" textlink="">
      <xdr:nvSpPr>
        <xdr:cNvPr id="687" name="楕円 686">
          <a:extLst>
            <a:ext uri="{FF2B5EF4-FFF2-40B4-BE49-F238E27FC236}">
              <a16:creationId xmlns:a16="http://schemas.microsoft.com/office/drawing/2014/main" id="{0C17BE9E-FCBE-4221-A96A-1F8D119095FC}"/>
            </a:ext>
          </a:extLst>
        </xdr:cNvPr>
        <xdr:cNvSpPr/>
      </xdr:nvSpPr>
      <xdr:spPr>
        <a:xfrm>
          <a:off x="15430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15784</xdr:rowOff>
    </xdr:from>
    <xdr:to>
      <xdr:col>85</xdr:col>
      <xdr:colOff>127000</xdr:colOff>
      <xdr:row>104</xdr:row>
      <xdr:rowOff>53339</xdr:rowOff>
    </xdr:to>
    <xdr:cxnSp macro="">
      <xdr:nvCxnSpPr>
        <xdr:cNvPr id="688" name="直線コネクタ 687">
          <a:extLst>
            <a:ext uri="{FF2B5EF4-FFF2-40B4-BE49-F238E27FC236}">
              <a16:creationId xmlns:a16="http://schemas.microsoft.com/office/drawing/2014/main" id="{0CAA0911-CAC6-498D-8191-BB7B431BE6BF}"/>
            </a:ext>
          </a:extLst>
        </xdr:cNvPr>
        <xdr:cNvCxnSpPr/>
      </xdr:nvCxnSpPr>
      <xdr:spPr>
        <a:xfrm>
          <a:off x="15481300" y="17846584"/>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131536</xdr:rowOff>
    </xdr:from>
    <xdr:to>
      <xdr:col>76</xdr:col>
      <xdr:colOff>165100</xdr:colOff>
      <xdr:row>104</xdr:row>
      <xdr:rowOff>61686</xdr:rowOff>
    </xdr:to>
    <xdr:sp macro="" textlink="">
      <xdr:nvSpPr>
        <xdr:cNvPr id="689" name="楕円 688">
          <a:extLst>
            <a:ext uri="{FF2B5EF4-FFF2-40B4-BE49-F238E27FC236}">
              <a16:creationId xmlns:a16="http://schemas.microsoft.com/office/drawing/2014/main" id="{C582092C-9263-44BA-BFA4-BFE38632401C}"/>
            </a:ext>
          </a:extLst>
        </xdr:cNvPr>
        <xdr:cNvSpPr/>
      </xdr:nvSpPr>
      <xdr:spPr>
        <a:xfrm>
          <a:off x="14541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10886</xdr:rowOff>
    </xdr:from>
    <xdr:to>
      <xdr:col>81</xdr:col>
      <xdr:colOff>50800</xdr:colOff>
      <xdr:row>104</xdr:row>
      <xdr:rowOff>15784</xdr:rowOff>
    </xdr:to>
    <xdr:cxnSp macro="">
      <xdr:nvCxnSpPr>
        <xdr:cNvPr id="690" name="直線コネクタ 689">
          <a:extLst>
            <a:ext uri="{FF2B5EF4-FFF2-40B4-BE49-F238E27FC236}">
              <a16:creationId xmlns:a16="http://schemas.microsoft.com/office/drawing/2014/main" id="{7914C64C-2986-428F-9DC6-9CBED6FE8418}"/>
            </a:ext>
          </a:extLst>
        </xdr:cNvPr>
        <xdr:cNvCxnSpPr/>
      </xdr:nvCxnSpPr>
      <xdr:spPr>
        <a:xfrm>
          <a:off x="14592300" y="1784168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131536</xdr:rowOff>
    </xdr:from>
    <xdr:to>
      <xdr:col>72</xdr:col>
      <xdr:colOff>38100</xdr:colOff>
      <xdr:row>104</xdr:row>
      <xdr:rowOff>61686</xdr:rowOff>
    </xdr:to>
    <xdr:sp macro="" textlink="">
      <xdr:nvSpPr>
        <xdr:cNvPr id="691" name="楕円 690">
          <a:extLst>
            <a:ext uri="{FF2B5EF4-FFF2-40B4-BE49-F238E27FC236}">
              <a16:creationId xmlns:a16="http://schemas.microsoft.com/office/drawing/2014/main" id="{159A8E46-F764-4F37-8160-4735F581C49F}"/>
            </a:ext>
          </a:extLst>
        </xdr:cNvPr>
        <xdr:cNvSpPr/>
      </xdr:nvSpPr>
      <xdr:spPr>
        <a:xfrm>
          <a:off x="13652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10886</xdr:rowOff>
    </xdr:from>
    <xdr:to>
      <xdr:col>76</xdr:col>
      <xdr:colOff>114300</xdr:colOff>
      <xdr:row>104</xdr:row>
      <xdr:rowOff>10886</xdr:rowOff>
    </xdr:to>
    <xdr:cxnSp macro="">
      <xdr:nvCxnSpPr>
        <xdr:cNvPr id="692" name="直線コネクタ 691">
          <a:extLst>
            <a:ext uri="{FF2B5EF4-FFF2-40B4-BE49-F238E27FC236}">
              <a16:creationId xmlns:a16="http://schemas.microsoft.com/office/drawing/2014/main" id="{ADF0D8BA-E8AB-4F7B-90FD-81878CDB6462}"/>
            </a:ext>
          </a:extLst>
        </xdr:cNvPr>
        <xdr:cNvCxnSpPr/>
      </xdr:nvCxnSpPr>
      <xdr:spPr>
        <a:xfrm>
          <a:off x="13703300" y="17841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693" name="楕円 692">
          <a:extLst>
            <a:ext uri="{FF2B5EF4-FFF2-40B4-BE49-F238E27FC236}">
              <a16:creationId xmlns:a16="http://schemas.microsoft.com/office/drawing/2014/main" id="{6E09A870-ABC8-42F2-BA0F-395879F124D1}"/>
            </a:ext>
          </a:extLst>
        </xdr:cNvPr>
        <xdr:cNvSpPr/>
      </xdr:nvSpPr>
      <xdr:spPr>
        <a:xfrm>
          <a:off x="12763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10886</xdr:rowOff>
    </xdr:to>
    <xdr:cxnSp macro="">
      <xdr:nvCxnSpPr>
        <xdr:cNvPr id="694" name="直線コネクタ 693">
          <a:extLst>
            <a:ext uri="{FF2B5EF4-FFF2-40B4-BE49-F238E27FC236}">
              <a16:creationId xmlns:a16="http://schemas.microsoft.com/office/drawing/2014/main" id="{946F11D4-816D-4F7A-9328-6118D2D92C49}"/>
            </a:ext>
          </a:extLst>
        </xdr:cNvPr>
        <xdr:cNvCxnSpPr/>
      </xdr:nvCxnSpPr>
      <xdr:spPr>
        <a:xfrm>
          <a:off x="12814300" y="1782372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31585</xdr:rowOff>
    </xdr:from>
    <xdr:ext cx="405111" cy="259045"/>
    <xdr:sp macro="" textlink="">
      <xdr:nvSpPr>
        <xdr:cNvPr id="695" name="n_1aveValue【庁舎】&#10;有形固定資産減価償却率">
          <a:extLst>
            <a:ext uri="{FF2B5EF4-FFF2-40B4-BE49-F238E27FC236}">
              <a16:creationId xmlns:a16="http://schemas.microsoft.com/office/drawing/2014/main" id="{14E55C34-CEFD-461B-BCEE-F9D2A06FBD3F}"/>
            </a:ext>
          </a:extLst>
        </xdr:cNvPr>
        <xdr:cNvSpPr txBox="1"/>
      </xdr:nvSpPr>
      <xdr:spPr>
        <a:xfrm>
          <a:off x="152660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150784</xdr:rowOff>
    </xdr:from>
    <xdr:ext cx="405111" cy="259045"/>
    <xdr:sp macro="" textlink="">
      <xdr:nvSpPr>
        <xdr:cNvPr id="696" name="n_2aveValue【庁舎】&#10;有形固定資産減価償却率">
          <a:extLst>
            <a:ext uri="{FF2B5EF4-FFF2-40B4-BE49-F238E27FC236}">
              <a16:creationId xmlns:a16="http://schemas.microsoft.com/office/drawing/2014/main" id="{772A2BED-ACB1-48F4-832E-01C8A651FA52}"/>
            </a:ext>
          </a:extLst>
        </xdr:cNvPr>
        <xdr:cNvSpPr txBox="1"/>
      </xdr:nvSpPr>
      <xdr:spPr>
        <a:xfrm>
          <a:off x="14389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157315</xdr:rowOff>
    </xdr:from>
    <xdr:ext cx="405111" cy="259045"/>
    <xdr:sp macro="" textlink="">
      <xdr:nvSpPr>
        <xdr:cNvPr id="697" name="n_3aveValue【庁舎】&#10;有形固定資産減価償却率">
          <a:extLst>
            <a:ext uri="{FF2B5EF4-FFF2-40B4-BE49-F238E27FC236}">
              <a16:creationId xmlns:a16="http://schemas.microsoft.com/office/drawing/2014/main" id="{2257CD7B-3301-48BA-B8A0-EB844AF27CC3}"/>
            </a:ext>
          </a:extLst>
        </xdr:cNvPr>
        <xdr:cNvSpPr txBox="1"/>
      </xdr:nvSpPr>
      <xdr:spPr>
        <a:xfrm>
          <a:off x="13500744" y="1798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134456</xdr:rowOff>
    </xdr:from>
    <xdr:ext cx="405111" cy="259045"/>
    <xdr:sp macro="" textlink="">
      <xdr:nvSpPr>
        <xdr:cNvPr id="698" name="n_4aveValue【庁舎】&#10;有形固定資産減価償却率">
          <a:extLst>
            <a:ext uri="{FF2B5EF4-FFF2-40B4-BE49-F238E27FC236}">
              <a16:creationId xmlns:a16="http://schemas.microsoft.com/office/drawing/2014/main" id="{BB0F15BD-8107-47F8-BDA4-77569C581A63}"/>
            </a:ext>
          </a:extLst>
        </xdr:cNvPr>
        <xdr:cNvSpPr txBox="1"/>
      </xdr:nvSpPr>
      <xdr:spPr>
        <a:xfrm>
          <a:off x="12611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83111</xdr:rowOff>
    </xdr:from>
    <xdr:ext cx="405111" cy="259045"/>
    <xdr:sp macro="" textlink="">
      <xdr:nvSpPr>
        <xdr:cNvPr id="699" name="n_1mainValue【庁舎】&#10;有形固定資産減価償却率">
          <a:extLst>
            <a:ext uri="{FF2B5EF4-FFF2-40B4-BE49-F238E27FC236}">
              <a16:creationId xmlns:a16="http://schemas.microsoft.com/office/drawing/2014/main" id="{18B4F526-100D-4DF8-9BAA-73B1535E2A58}"/>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78213</xdr:rowOff>
    </xdr:from>
    <xdr:ext cx="405111" cy="259045"/>
    <xdr:sp macro="" textlink="">
      <xdr:nvSpPr>
        <xdr:cNvPr id="700" name="n_2mainValue【庁舎】&#10;有形固定資産減価償却率">
          <a:extLst>
            <a:ext uri="{FF2B5EF4-FFF2-40B4-BE49-F238E27FC236}">
              <a16:creationId xmlns:a16="http://schemas.microsoft.com/office/drawing/2014/main" id="{FABE62DA-90E1-47FC-9250-FC4542B952C4}"/>
            </a:ext>
          </a:extLst>
        </xdr:cNvPr>
        <xdr:cNvSpPr txBox="1"/>
      </xdr:nvSpPr>
      <xdr:spPr>
        <a:xfrm>
          <a:off x="14389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78213</xdr:rowOff>
    </xdr:from>
    <xdr:ext cx="405111" cy="259045"/>
    <xdr:sp macro="" textlink="">
      <xdr:nvSpPr>
        <xdr:cNvPr id="701" name="n_3mainValue【庁舎】&#10;有形固定資産減価償却率">
          <a:extLst>
            <a:ext uri="{FF2B5EF4-FFF2-40B4-BE49-F238E27FC236}">
              <a16:creationId xmlns:a16="http://schemas.microsoft.com/office/drawing/2014/main" id="{11C0B0A9-A90A-4F9A-8A5A-C8C9F58EC3A8}"/>
            </a:ext>
          </a:extLst>
        </xdr:cNvPr>
        <xdr:cNvSpPr txBox="1"/>
      </xdr:nvSpPr>
      <xdr:spPr>
        <a:xfrm>
          <a:off x="13500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702" name="n_4mainValue【庁舎】&#10;有形固定資産減価償却率">
          <a:extLst>
            <a:ext uri="{FF2B5EF4-FFF2-40B4-BE49-F238E27FC236}">
              <a16:creationId xmlns:a16="http://schemas.microsoft.com/office/drawing/2014/main" id="{E363F61E-228E-49AE-B0EE-19D57284EF94}"/>
            </a:ext>
          </a:extLst>
        </xdr:cNvPr>
        <xdr:cNvSpPr txBox="1"/>
      </xdr:nvSpPr>
      <xdr:spPr>
        <a:xfrm>
          <a:off x="12611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5CC2A72E-E858-4755-B783-E0F7F771084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15F214EF-B826-4EEE-8C4B-05B8E27B7B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19BBE442-1FD1-4E6F-B406-B9BBC652911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64FE25FC-DF92-47C4-B7F0-17E770AEB1A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EE2196E7-BCC0-4850-A182-2B96139844F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FA824EED-1524-498B-9A4D-7E8F9270AE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E9EBD4B2-AE20-4395-86B6-E3538DC3ED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88C12B9F-D76C-4C4C-8361-93D95433E9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3E976B8A-E384-496E-9402-B2E70DC61A8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90F408ED-153B-493F-A7D4-E99C4037D5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C16CD946-9010-4D34-B8AC-39EDA7EF323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F6067829-DAE5-4216-B8A2-2B9F0D6DB85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5" name="テキスト ボックス 714">
          <a:extLst>
            <a:ext uri="{FF2B5EF4-FFF2-40B4-BE49-F238E27FC236}">
              <a16:creationId xmlns:a16="http://schemas.microsoft.com/office/drawing/2014/main" id="{A994F209-E031-41F1-901F-E10FD391E3D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4166C581-85BE-4C0C-83FE-21A51ECA273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7" name="テキスト ボックス 716">
          <a:extLst>
            <a:ext uri="{FF2B5EF4-FFF2-40B4-BE49-F238E27FC236}">
              <a16:creationId xmlns:a16="http://schemas.microsoft.com/office/drawing/2014/main" id="{93527D1E-F72B-4026-8D86-90CDB141268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8DF77C8E-29BD-4979-BF8C-36E717E1CB2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9" name="テキスト ボックス 718">
          <a:extLst>
            <a:ext uri="{FF2B5EF4-FFF2-40B4-BE49-F238E27FC236}">
              <a16:creationId xmlns:a16="http://schemas.microsoft.com/office/drawing/2014/main" id="{68B3CC38-E284-4371-91C6-2A3BA994DB4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53B9F505-6FF0-4119-86CE-609CBC68FB2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1" name="テキスト ボックス 720">
          <a:extLst>
            <a:ext uri="{FF2B5EF4-FFF2-40B4-BE49-F238E27FC236}">
              <a16:creationId xmlns:a16="http://schemas.microsoft.com/office/drawing/2014/main" id="{0DF0FDB8-FF1C-447A-B93F-B5614D5B3EC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FF04F4C8-80AA-48B1-A167-ACEE0A4D7B8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738FA415-2847-4116-8A1C-B8C9D749886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212F0FBB-64B8-476D-9F2F-FA0C310C3B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725" name="直線コネクタ 724">
          <a:extLst>
            <a:ext uri="{FF2B5EF4-FFF2-40B4-BE49-F238E27FC236}">
              <a16:creationId xmlns:a16="http://schemas.microsoft.com/office/drawing/2014/main" id="{00D78987-279A-4E60-BE94-F27DCCA53052}"/>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726" name="【庁舎】&#10;一人当たり面積最小値テキスト">
          <a:extLst>
            <a:ext uri="{FF2B5EF4-FFF2-40B4-BE49-F238E27FC236}">
              <a16:creationId xmlns:a16="http://schemas.microsoft.com/office/drawing/2014/main" id="{BD5E2153-DF9D-4ECF-B6D8-F9BDF1251EC0}"/>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727" name="直線コネクタ 726">
          <a:extLst>
            <a:ext uri="{FF2B5EF4-FFF2-40B4-BE49-F238E27FC236}">
              <a16:creationId xmlns:a16="http://schemas.microsoft.com/office/drawing/2014/main" id="{367DCDC1-A09E-4FE2-A23D-BDEC29D9C8F3}"/>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728" name="【庁舎】&#10;一人当たり面積最大値テキスト">
          <a:extLst>
            <a:ext uri="{FF2B5EF4-FFF2-40B4-BE49-F238E27FC236}">
              <a16:creationId xmlns:a16="http://schemas.microsoft.com/office/drawing/2014/main" id="{63DE03D4-C3CA-46EA-9ECD-8E40C99AA491}"/>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729" name="直線コネクタ 728">
          <a:extLst>
            <a:ext uri="{FF2B5EF4-FFF2-40B4-BE49-F238E27FC236}">
              <a16:creationId xmlns:a16="http://schemas.microsoft.com/office/drawing/2014/main" id="{76C20E54-4271-4DD8-AAF7-B3335B60FC84}"/>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730" name="【庁舎】&#10;一人当たり面積平均値テキスト">
          <a:extLst>
            <a:ext uri="{FF2B5EF4-FFF2-40B4-BE49-F238E27FC236}">
              <a16:creationId xmlns:a16="http://schemas.microsoft.com/office/drawing/2014/main" id="{489128A3-C14A-427E-A561-D34BF35BACFA}"/>
            </a:ext>
          </a:extLst>
        </xdr:cNvPr>
        <xdr:cNvSpPr txBox="1"/>
      </xdr:nvSpPr>
      <xdr:spPr>
        <a:xfrm>
          <a:off x="22199600" y="1807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731" name="フローチャート: 判断 730">
          <a:extLst>
            <a:ext uri="{FF2B5EF4-FFF2-40B4-BE49-F238E27FC236}">
              <a16:creationId xmlns:a16="http://schemas.microsoft.com/office/drawing/2014/main" id="{6AC147EA-DA2C-4DA9-84E8-5094FD788C7F}"/>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732" name="フローチャート: 判断 731">
          <a:extLst>
            <a:ext uri="{FF2B5EF4-FFF2-40B4-BE49-F238E27FC236}">
              <a16:creationId xmlns:a16="http://schemas.microsoft.com/office/drawing/2014/main" id="{C22C0785-A241-4D28-8382-4B355B49B905}"/>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733" name="フローチャート: 判断 732">
          <a:extLst>
            <a:ext uri="{FF2B5EF4-FFF2-40B4-BE49-F238E27FC236}">
              <a16:creationId xmlns:a16="http://schemas.microsoft.com/office/drawing/2014/main" id="{03B83267-A732-4B36-962D-8F3BBFC713BD}"/>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734" name="フローチャート: 判断 733">
          <a:extLst>
            <a:ext uri="{FF2B5EF4-FFF2-40B4-BE49-F238E27FC236}">
              <a16:creationId xmlns:a16="http://schemas.microsoft.com/office/drawing/2014/main" id="{1BC71C6C-BE39-4F9D-A230-A2DA2C96185A}"/>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735" name="フローチャート: 判断 734">
          <a:extLst>
            <a:ext uri="{FF2B5EF4-FFF2-40B4-BE49-F238E27FC236}">
              <a16:creationId xmlns:a16="http://schemas.microsoft.com/office/drawing/2014/main" id="{6BCCF6C0-C00C-414B-BB19-EF4D8DD14A82}"/>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C01008F-5204-4559-BCA8-FF0216B514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83B39FB-51AA-4B6A-8BC5-055D406B83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680F4A51-DC11-42B8-AEA0-A72DB6440A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F37267F-7428-4AFD-A422-DAC4C4CBC7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393D0FDC-CC89-4C24-9E71-4A6D08D814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148844</xdr:rowOff>
    </xdr:from>
    <xdr:to>
      <xdr:col>116</xdr:col>
      <xdr:colOff>114300</xdr:colOff>
      <xdr:row>101</xdr:row>
      <xdr:rowOff>78994</xdr:rowOff>
    </xdr:to>
    <xdr:sp macro="" textlink="">
      <xdr:nvSpPr>
        <xdr:cNvPr id="741" name="楕円 740">
          <a:extLst>
            <a:ext uri="{FF2B5EF4-FFF2-40B4-BE49-F238E27FC236}">
              <a16:creationId xmlns:a16="http://schemas.microsoft.com/office/drawing/2014/main" id="{742DEB5E-98C4-46EE-A45C-9BB9DE02911A}"/>
            </a:ext>
          </a:extLst>
        </xdr:cNvPr>
        <xdr:cNvSpPr/>
      </xdr:nvSpPr>
      <xdr:spPr>
        <a:xfrm>
          <a:off x="22110700" y="172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101871</xdr:rowOff>
    </xdr:from>
    <xdr:ext cx="469744" cy="259045"/>
    <xdr:sp macro="" textlink="">
      <xdr:nvSpPr>
        <xdr:cNvPr id="742" name="【庁舎】&#10;一人当たり面積該当値テキスト">
          <a:extLst>
            <a:ext uri="{FF2B5EF4-FFF2-40B4-BE49-F238E27FC236}">
              <a16:creationId xmlns:a16="http://schemas.microsoft.com/office/drawing/2014/main" id="{346883C4-E4FD-4AD2-BA40-E5664B916B41}"/>
            </a:ext>
          </a:extLst>
        </xdr:cNvPr>
        <xdr:cNvSpPr txBox="1"/>
      </xdr:nvSpPr>
      <xdr:spPr>
        <a:xfrm>
          <a:off x="22199600" y="1724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2539</xdr:rowOff>
    </xdr:from>
    <xdr:to>
      <xdr:col>112</xdr:col>
      <xdr:colOff>38100</xdr:colOff>
      <xdr:row>101</xdr:row>
      <xdr:rowOff>104139</xdr:rowOff>
    </xdr:to>
    <xdr:sp macro="" textlink="">
      <xdr:nvSpPr>
        <xdr:cNvPr id="743" name="楕円 742">
          <a:extLst>
            <a:ext uri="{FF2B5EF4-FFF2-40B4-BE49-F238E27FC236}">
              <a16:creationId xmlns:a16="http://schemas.microsoft.com/office/drawing/2014/main" id="{1390F6BA-BD8D-4315-BD20-6395015FBFAC}"/>
            </a:ext>
          </a:extLst>
        </xdr:cNvPr>
        <xdr:cNvSpPr/>
      </xdr:nvSpPr>
      <xdr:spPr>
        <a:xfrm>
          <a:off x="21272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28194</xdr:rowOff>
    </xdr:from>
    <xdr:to>
      <xdr:col>116</xdr:col>
      <xdr:colOff>63500</xdr:colOff>
      <xdr:row>101</xdr:row>
      <xdr:rowOff>53339</xdr:rowOff>
    </xdr:to>
    <xdr:cxnSp macro="">
      <xdr:nvCxnSpPr>
        <xdr:cNvPr id="744" name="直線コネクタ 743">
          <a:extLst>
            <a:ext uri="{FF2B5EF4-FFF2-40B4-BE49-F238E27FC236}">
              <a16:creationId xmlns:a16="http://schemas.microsoft.com/office/drawing/2014/main" id="{D73797F9-ECF0-40F2-A1C2-A91B65DD506D}"/>
            </a:ext>
          </a:extLst>
        </xdr:cNvPr>
        <xdr:cNvCxnSpPr/>
      </xdr:nvCxnSpPr>
      <xdr:spPr>
        <a:xfrm flipV="1">
          <a:off x="21323300" y="17344644"/>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25400</xdr:rowOff>
    </xdr:from>
    <xdr:to>
      <xdr:col>107</xdr:col>
      <xdr:colOff>101600</xdr:colOff>
      <xdr:row>101</xdr:row>
      <xdr:rowOff>127000</xdr:rowOff>
    </xdr:to>
    <xdr:sp macro="" textlink="">
      <xdr:nvSpPr>
        <xdr:cNvPr id="745" name="楕円 744">
          <a:extLst>
            <a:ext uri="{FF2B5EF4-FFF2-40B4-BE49-F238E27FC236}">
              <a16:creationId xmlns:a16="http://schemas.microsoft.com/office/drawing/2014/main" id="{78820544-17B6-4D9A-BBDD-B84D4F19C088}"/>
            </a:ext>
          </a:extLst>
        </xdr:cNvPr>
        <xdr:cNvSpPr/>
      </xdr:nvSpPr>
      <xdr:spPr>
        <a:xfrm>
          <a:off x="20383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53339</xdr:rowOff>
    </xdr:from>
    <xdr:to>
      <xdr:col>111</xdr:col>
      <xdr:colOff>177800</xdr:colOff>
      <xdr:row>101</xdr:row>
      <xdr:rowOff>76200</xdr:rowOff>
    </xdr:to>
    <xdr:cxnSp macro="">
      <xdr:nvCxnSpPr>
        <xdr:cNvPr id="746" name="直線コネクタ 745">
          <a:extLst>
            <a:ext uri="{FF2B5EF4-FFF2-40B4-BE49-F238E27FC236}">
              <a16:creationId xmlns:a16="http://schemas.microsoft.com/office/drawing/2014/main" id="{E6D7EED6-37A3-4281-B88E-BC1C34F7600D}"/>
            </a:ext>
          </a:extLst>
        </xdr:cNvPr>
        <xdr:cNvCxnSpPr/>
      </xdr:nvCxnSpPr>
      <xdr:spPr>
        <a:xfrm flipV="1">
          <a:off x="20434300" y="173697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50546</xdr:rowOff>
    </xdr:from>
    <xdr:to>
      <xdr:col>102</xdr:col>
      <xdr:colOff>165100</xdr:colOff>
      <xdr:row>101</xdr:row>
      <xdr:rowOff>152146</xdr:rowOff>
    </xdr:to>
    <xdr:sp macro="" textlink="">
      <xdr:nvSpPr>
        <xdr:cNvPr id="747" name="楕円 746">
          <a:extLst>
            <a:ext uri="{FF2B5EF4-FFF2-40B4-BE49-F238E27FC236}">
              <a16:creationId xmlns:a16="http://schemas.microsoft.com/office/drawing/2014/main" id="{1AEE7E1A-0A08-4388-94E2-D00BE82202D3}"/>
            </a:ext>
          </a:extLst>
        </xdr:cNvPr>
        <xdr:cNvSpPr/>
      </xdr:nvSpPr>
      <xdr:spPr>
        <a:xfrm>
          <a:off x="19494500" y="1736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76200</xdr:rowOff>
    </xdr:from>
    <xdr:to>
      <xdr:col>107</xdr:col>
      <xdr:colOff>50800</xdr:colOff>
      <xdr:row>101</xdr:row>
      <xdr:rowOff>101346</xdr:rowOff>
    </xdr:to>
    <xdr:cxnSp macro="">
      <xdr:nvCxnSpPr>
        <xdr:cNvPr id="748" name="直線コネクタ 747">
          <a:extLst>
            <a:ext uri="{FF2B5EF4-FFF2-40B4-BE49-F238E27FC236}">
              <a16:creationId xmlns:a16="http://schemas.microsoft.com/office/drawing/2014/main" id="{E97076C6-E7CF-4CC3-912E-055EF7B931F6}"/>
            </a:ext>
          </a:extLst>
        </xdr:cNvPr>
        <xdr:cNvCxnSpPr/>
      </xdr:nvCxnSpPr>
      <xdr:spPr>
        <a:xfrm flipV="1">
          <a:off x="19545300" y="1739265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84837</xdr:rowOff>
    </xdr:from>
    <xdr:to>
      <xdr:col>98</xdr:col>
      <xdr:colOff>38100</xdr:colOff>
      <xdr:row>102</xdr:row>
      <xdr:rowOff>14987</xdr:rowOff>
    </xdr:to>
    <xdr:sp macro="" textlink="">
      <xdr:nvSpPr>
        <xdr:cNvPr id="749" name="楕円 748">
          <a:extLst>
            <a:ext uri="{FF2B5EF4-FFF2-40B4-BE49-F238E27FC236}">
              <a16:creationId xmlns:a16="http://schemas.microsoft.com/office/drawing/2014/main" id="{E98506CF-25DC-40E2-AA1F-2ABF82C1168F}"/>
            </a:ext>
          </a:extLst>
        </xdr:cNvPr>
        <xdr:cNvSpPr/>
      </xdr:nvSpPr>
      <xdr:spPr>
        <a:xfrm>
          <a:off x="18605500" y="17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101346</xdr:rowOff>
    </xdr:from>
    <xdr:to>
      <xdr:col>102</xdr:col>
      <xdr:colOff>114300</xdr:colOff>
      <xdr:row>101</xdr:row>
      <xdr:rowOff>135637</xdr:rowOff>
    </xdr:to>
    <xdr:cxnSp macro="">
      <xdr:nvCxnSpPr>
        <xdr:cNvPr id="750" name="直線コネクタ 749">
          <a:extLst>
            <a:ext uri="{FF2B5EF4-FFF2-40B4-BE49-F238E27FC236}">
              <a16:creationId xmlns:a16="http://schemas.microsoft.com/office/drawing/2014/main" id="{309C4B96-0BB5-4A70-8447-AF2AF08B83BF}"/>
            </a:ext>
          </a:extLst>
        </xdr:cNvPr>
        <xdr:cNvCxnSpPr/>
      </xdr:nvCxnSpPr>
      <xdr:spPr>
        <a:xfrm flipV="1">
          <a:off x="18656300" y="1741779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751" name="n_1aveValue【庁舎】&#10;一人当たり面積">
          <a:extLst>
            <a:ext uri="{FF2B5EF4-FFF2-40B4-BE49-F238E27FC236}">
              <a16:creationId xmlns:a16="http://schemas.microsoft.com/office/drawing/2014/main" id="{D462105A-0852-46ED-9DE8-DBFF21C35B6D}"/>
            </a:ext>
          </a:extLst>
        </xdr:cNvPr>
        <xdr:cNvSpPr txBox="1"/>
      </xdr:nvSpPr>
      <xdr:spPr>
        <a:xfrm>
          <a:off x="210757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752" name="n_2aveValue【庁舎】&#10;一人当たり面積">
          <a:extLst>
            <a:ext uri="{FF2B5EF4-FFF2-40B4-BE49-F238E27FC236}">
              <a16:creationId xmlns:a16="http://schemas.microsoft.com/office/drawing/2014/main" id="{11330837-75EF-485F-82CF-63D098626400}"/>
            </a:ext>
          </a:extLst>
        </xdr:cNvPr>
        <xdr:cNvSpPr txBox="1"/>
      </xdr:nvSpPr>
      <xdr:spPr>
        <a:xfrm>
          <a:off x="20199427"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753" name="n_3aveValue【庁舎】&#10;一人当たり面積">
          <a:extLst>
            <a:ext uri="{FF2B5EF4-FFF2-40B4-BE49-F238E27FC236}">
              <a16:creationId xmlns:a16="http://schemas.microsoft.com/office/drawing/2014/main" id="{C55C9B83-BE17-4D90-8A19-0D6F6D65F492}"/>
            </a:ext>
          </a:extLst>
        </xdr:cNvPr>
        <xdr:cNvSpPr txBox="1"/>
      </xdr:nvSpPr>
      <xdr:spPr>
        <a:xfrm>
          <a:off x="19310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754" name="n_4aveValue【庁舎】&#10;一人当たり面積">
          <a:extLst>
            <a:ext uri="{FF2B5EF4-FFF2-40B4-BE49-F238E27FC236}">
              <a16:creationId xmlns:a16="http://schemas.microsoft.com/office/drawing/2014/main" id="{8D411547-38FD-4DB9-A48A-C7A978CB499D}"/>
            </a:ext>
          </a:extLst>
        </xdr:cNvPr>
        <xdr:cNvSpPr txBox="1"/>
      </xdr:nvSpPr>
      <xdr:spPr>
        <a:xfrm>
          <a:off x="18421427" y="182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120666</xdr:rowOff>
    </xdr:from>
    <xdr:ext cx="469744" cy="259045"/>
    <xdr:sp macro="" textlink="">
      <xdr:nvSpPr>
        <xdr:cNvPr id="755" name="n_1mainValue【庁舎】&#10;一人当たり面積">
          <a:extLst>
            <a:ext uri="{FF2B5EF4-FFF2-40B4-BE49-F238E27FC236}">
              <a16:creationId xmlns:a16="http://schemas.microsoft.com/office/drawing/2014/main" id="{8A3C355A-FFC7-4E63-943F-577791C197E3}"/>
            </a:ext>
          </a:extLst>
        </xdr:cNvPr>
        <xdr:cNvSpPr txBox="1"/>
      </xdr:nvSpPr>
      <xdr:spPr>
        <a:xfrm>
          <a:off x="21075727" y="1709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143527</xdr:rowOff>
    </xdr:from>
    <xdr:ext cx="469744" cy="259045"/>
    <xdr:sp macro="" textlink="">
      <xdr:nvSpPr>
        <xdr:cNvPr id="756" name="n_2mainValue【庁舎】&#10;一人当たり面積">
          <a:extLst>
            <a:ext uri="{FF2B5EF4-FFF2-40B4-BE49-F238E27FC236}">
              <a16:creationId xmlns:a16="http://schemas.microsoft.com/office/drawing/2014/main" id="{7F2B7C25-471C-4C2E-A647-02B4094B18D2}"/>
            </a:ext>
          </a:extLst>
        </xdr:cNvPr>
        <xdr:cNvSpPr txBox="1"/>
      </xdr:nvSpPr>
      <xdr:spPr>
        <a:xfrm>
          <a:off x="20199427"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168673</xdr:rowOff>
    </xdr:from>
    <xdr:ext cx="469744" cy="259045"/>
    <xdr:sp macro="" textlink="">
      <xdr:nvSpPr>
        <xdr:cNvPr id="757" name="n_3mainValue【庁舎】&#10;一人当たり面積">
          <a:extLst>
            <a:ext uri="{FF2B5EF4-FFF2-40B4-BE49-F238E27FC236}">
              <a16:creationId xmlns:a16="http://schemas.microsoft.com/office/drawing/2014/main" id="{82BB5BD2-10FD-44E6-A193-D1058C789F72}"/>
            </a:ext>
          </a:extLst>
        </xdr:cNvPr>
        <xdr:cNvSpPr txBox="1"/>
      </xdr:nvSpPr>
      <xdr:spPr>
        <a:xfrm>
          <a:off x="19310427" y="1714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31514</xdr:rowOff>
    </xdr:from>
    <xdr:ext cx="469744" cy="259045"/>
    <xdr:sp macro="" textlink="">
      <xdr:nvSpPr>
        <xdr:cNvPr id="758" name="n_4mainValue【庁舎】&#10;一人当たり面積">
          <a:extLst>
            <a:ext uri="{FF2B5EF4-FFF2-40B4-BE49-F238E27FC236}">
              <a16:creationId xmlns:a16="http://schemas.microsoft.com/office/drawing/2014/main" id="{BC7DBBF6-4D7A-410C-8F3C-534E0DAF78DB}"/>
            </a:ext>
          </a:extLst>
        </xdr:cNvPr>
        <xdr:cNvSpPr txBox="1"/>
      </xdr:nvSpPr>
      <xdr:spPr>
        <a:xfrm>
          <a:off x="18421427" y="1717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4D76302A-24AC-4948-9657-D59CB71708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9C404201-86D2-4899-A403-411B53F461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7001A0AD-436A-41BA-B0F5-AE2B98DAE28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人あたりの有形固定資産額については低い水準である。本町においてはリサイクルステーションまんのうの老朽化も進んでおり、施設の長寿命化計画など検討が必要である。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平均と比較すると多く、また減価償却率については類似団体平均より低い水準である。新規屯所の建築や除却などを実施しているが老朽化の進んでいる消防施設施設もあるため改修・維持・更新や統廃合などの管理体制について今後も検討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低い水準であり、１人あたりの保有量は類似団体平均と比較すると高い水準を維持している。まんのう町吉野体育館、まんのう町琴南東体育館については老朽化が進んでいるため長寿命化計画・統廃合などを考慮しながら適切な施設マネジメントを行う。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人あたり面積については類似団体平均と比較すると低い水準である。令和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年度ではまんのう町人づくり研修施設かりん会館の改修工事等に約</a:t>
          </a:r>
          <a:r>
            <a:rPr kumimoji="1" lang="en-US" altLang="ja-JP" sz="1300">
              <a:latin typeface="ＭＳ Ｐゴシック" panose="020B0600070205080204" pitchFamily="50" charset="-128"/>
              <a:ea typeface="ＭＳ Ｐゴシック" panose="020B0600070205080204" pitchFamily="50" charset="-128"/>
            </a:rPr>
            <a:t>4,600</a:t>
          </a:r>
          <a:r>
            <a:rPr kumimoji="1" lang="ja-JP" altLang="en-US" sz="1300">
              <a:latin typeface="ＭＳ Ｐゴシック" panose="020B0600070205080204" pitchFamily="50" charset="-128"/>
              <a:ea typeface="ＭＳ Ｐゴシック" panose="020B0600070205080204" pitchFamily="50" charset="-128"/>
            </a:rPr>
            <a:t>万円の費用計上があり、減価償却率が大きく減少している。老朽化が進んでいる施設も多く住民の安全面も考慮し引き続き施設の改修・維持・更新を検討する必要がある。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20&#32207;&#21209;&#35506;/A-02%20&#36001;&#25919;&#12539;&#20154;&#20107;/001&#36001;&#25919;/301_&#20844;&#20250;&#35336;/R08/02_&#22577;&#21578;/2026.08.17%20&#12304;&#39321;&#24029;&#30476;&#33258;&#27835;&#25391;&#33288;&#35506;&#65306;9.18&#12294;&#12305;&#20196;&#21644;&#65302;&#24180;&#24230;&#36001;&#25919;&#29366;&#27841;&#36039;&#26009;&#38598;&#12398;&#20316;&#25104;&#12395;&#12388;&#12356;&#12390;&#65288;2&#22238;&#30446;&#12539;&#22320;&#26041;&#20844;&#20250;&#35336;&#38306;&#20418;&#65289;/&#12304;&#36001;&#25919;&#29366;&#27841;&#36039;&#26009;&#38598;&#12305;_374067_&#12414;&#12435;&#12398;&#12358;&#30010;_2024/&#25552;&#20986;/&#12304;&#36001;&#25919;&#29366;&#27841;&#36039;&#26009;&#38598;&#12305;_374067_&#12414;&#12435;&#12398;&#1235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60.5</v>
          </cell>
          <cell r="BX53">
            <v>59.9</v>
          </cell>
          <cell r="CF53">
            <v>58.4</v>
          </cell>
          <cell r="CN53">
            <v>59</v>
          </cell>
          <cell r="CV53">
            <v>59.5</v>
          </cell>
        </row>
        <row r="55">
          <cell r="AN55" t="str">
            <v>類似団体内平均値</v>
          </cell>
          <cell r="BP55">
            <v>13.5</v>
          </cell>
          <cell r="BX55">
            <v>0</v>
          </cell>
          <cell r="CF55">
            <v>0</v>
          </cell>
          <cell r="CN55">
            <v>0</v>
          </cell>
          <cell r="CV55">
            <v>0</v>
          </cell>
        </row>
        <row r="57">
          <cell r="BP57">
            <v>65.099999999999994</v>
          </cell>
          <cell r="BX57">
            <v>64.3</v>
          </cell>
          <cell r="CF57">
            <v>65.7</v>
          </cell>
          <cell r="CN57">
            <v>67</v>
          </cell>
          <cell r="CV57">
            <v>67.599999999999994</v>
          </cell>
        </row>
        <row r="72">
          <cell r="BP72" t="str">
            <v>R02</v>
          </cell>
          <cell r="BX72" t="str">
            <v>R03</v>
          </cell>
          <cell r="CF72" t="str">
            <v>R04</v>
          </cell>
          <cell r="CN72" t="str">
            <v>R05</v>
          </cell>
          <cell r="CV72" t="str">
            <v>R06</v>
          </cell>
        </row>
        <row r="73">
          <cell r="AN73" t="str">
            <v>当該団体値</v>
          </cell>
        </row>
        <row r="75">
          <cell r="BP75">
            <v>8.3000000000000007</v>
          </cell>
          <cell r="BX75">
            <v>7.9</v>
          </cell>
          <cell r="CF75">
            <v>8.6</v>
          </cell>
          <cell r="CN75">
            <v>8.4</v>
          </cell>
          <cell r="CV75">
            <v>8</v>
          </cell>
        </row>
        <row r="77">
          <cell r="AN77" t="str">
            <v>類似団体内平均値</v>
          </cell>
          <cell r="BP77">
            <v>13.5</v>
          </cell>
          <cell r="BX77">
            <v>0</v>
          </cell>
          <cell r="CF77">
            <v>0</v>
          </cell>
          <cell r="CN77">
            <v>0</v>
          </cell>
          <cell r="CV77">
            <v>0</v>
          </cell>
        </row>
        <row r="79">
          <cell r="BP79">
            <v>8.3000000000000007</v>
          </cell>
          <cell r="BX79">
            <v>8</v>
          </cell>
          <cell r="CF79">
            <v>8.1</v>
          </cell>
          <cell r="CN79">
            <v>8.1</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12469800</v>
      </c>
      <c r="BO4" s="371"/>
      <c r="BP4" s="371"/>
      <c r="BQ4" s="371"/>
      <c r="BR4" s="371"/>
      <c r="BS4" s="371"/>
      <c r="BT4" s="371"/>
      <c r="BU4" s="372"/>
      <c r="BV4" s="370">
        <v>12505615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3.4</v>
      </c>
      <c r="CU4" s="377"/>
      <c r="CV4" s="377"/>
      <c r="CW4" s="377"/>
      <c r="CX4" s="377"/>
      <c r="CY4" s="377"/>
      <c r="CZ4" s="377"/>
      <c r="DA4" s="378"/>
      <c r="DB4" s="376">
        <v>4.4000000000000004</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12135940</v>
      </c>
      <c r="BO5" s="408"/>
      <c r="BP5" s="408"/>
      <c r="BQ5" s="408"/>
      <c r="BR5" s="408"/>
      <c r="BS5" s="408"/>
      <c r="BT5" s="408"/>
      <c r="BU5" s="409"/>
      <c r="BV5" s="407">
        <v>12072647</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87.4</v>
      </c>
      <c r="CU5" s="405"/>
      <c r="CV5" s="405"/>
      <c r="CW5" s="405"/>
      <c r="CX5" s="405"/>
      <c r="CY5" s="405"/>
      <c r="CZ5" s="405"/>
      <c r="DA5" s="406"/>
      <c r="DB5" s="404">
        <v>85.8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333860</v>
      </c>
      <c r="BO6" s="408"/>
      <c r="BP6" s="408"/>
      <c r="BQ6" s="408"/>
      <c r="BR6" s="408"/>
      <c r="BS6" s="408"/>
      <c r="BT6" s="408"/>
      <c r="BU6" s="409"/>
      <c r="BV6" s="407">
        <v>432968</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87.6</v>
      </c>
      <c r="CU6" s="445"/>
      <c r="CV6" s="445"/>
      <c r="CW6" s="445"/>
      <c r="CX6" s="445"/>
      <c r="CY6" s="445"/>
      <c r="CZ6" s="445"/>
      <c r="DA6" s="446"/>
      <c r="DB6" s="444">
        <v>86.3</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93283</v>
      </c>
      <c r="BO7" s="408"/>
      <c r="BP7" s="408"/>
      <c r="BQ7" s="408"/>
      <c r="BR7" s="408"/>
      <c r="BS7" s="408"/>
      <c r="BT7" s="408"/>
      <c r="BU7" s="409"/>
      <c r="BV7" s="407">
        <v>124489</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7145539</v>
      </c>
      <c r="CU7" s="408"/>
      <c r="CV7" s="408"/>
      <c r="CW7" s="408"/>
      <c r="CX7" s="408"/>
      <c r="CY7" s="408"/>
      <c r="CZ7" s="408"/>
      <c r="DA7" s="409"/>
      <c r="DB7" s="407">
        <v>7040056</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240577</v>
      </c>
      <c r="BO8" s="408"/>
      <c r="BP8" s="408"/>
      <c r="BQ8" s="408"/>
      <c r="BR8" s="408"/>
      <c r="BS8" s="408"/>
      <c r="BT8" s="408"/>
      <c r="BU8" s="409"/>
      <c r="BV8" s="407">
        <v>308479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0.34</v>
      </c>
      <c r="CU8" s="448"/>
      <c r="CV8" s="448"/>
      <c r="CW8" s="448"/>
      <c r="CX8" s="448"/>
      <c r="CY8" s="448"/>
      <c r="CZ8" s="448"/>
      <c r="DA8" s="449"/>
      <c r="DB8" s="447">
        <v>0.34</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17401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-67902</v>
      </c>
      <c r="BO9" s="408"/>
      <c r="BP9" s="408"/>
      <c r="BQ9" s="408"/>
      <c r="BR9" s="408"/>
      <c r="BS9" s="408"/>
      <c r="BT9" s="408"/>
      <c r="BU9" s="409"/>
      <c r="BV9" s="407">
        <v>-74634</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16.600000000000001</v>
      </c>
      <c r="CU9" s="405"/>
      <c r="CV9" s="405"/>
      <c r="CW9" s="405"/>
      <c r="CX9" s="405"/>
      <c r="CY9" s="405"/>
      <c r="CZ9" s="405"/>
      <c r="DA9" s="406"/>
      <c r="DB9" s="404">
        <v>15.8</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18377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575119</v>
      </c>
      <c r="BO10" s="408"/>
      <c r="BP10" s="408"/>
      <c r="BQ10" s="408"/>
      <c r="BR10" s="408"/>
      <c r="BS10" s="408"/>
      <c r="BT10" s="408"/>
      <c r="BU10" s="409"/>
      <c r="BV10" s="407">
        <v>246706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17116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310000</v>
      </c>
      <c r="BO12" s="408"/>
      <c r="BP12" s="408"/>
      <c r="BQ12" s="408"/>
      <c r="BR12" s="408"/>
      <c r="BS12" s="408"/>
      <c r="BT12" s="408"/>
      <c r="BU12" s="409"/>
      <c r="BV12" s="407">
        <v>240000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16855</v>
      </c>
      <c r="S13" s="492"/>
      <c r="T13" s="492"/>
      <c r="U13" s="492"/>
      <c r="V13" s="493"/>
      <c r="W13" s="423" t="s">
        <v>131</v>
      </c>
      <c r="X13" s="424"/>
      <c r="Y13" s="424"/>
      <c r="Z13" s="424"/>
      <c r="AA13" s="424"/>
      <c r="AB13" s="414"/>
      <c r="AC13" s="458">
        <v>997</v>
      </c>
      <c r="AD13" s="459"/>
      <c r="AE13" s="459"/>
      <c r="AF13" s="459"/>
      <c r="AG13" s="501"/>
      <c r="AH13" s="458">
        <v>1134</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197217</v>
      </c>
      <c r="BO13" s="408"/>
      <c r="BP13" s="408"/>
      <c r="BQ13" s="408"/>
      <c r="BR13" s="408"/>
      <c r="BS13" s="408"/>
      <c r="BT13" s="408"/>
      <c r="BU13" s="409"/>
      <c r="BV13" s="407">
        <v>-67928</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8</v>
      </c>
      <c r="CU13" s="405"/>
      <c r="CV13" s="405"/>
      <c r="CW13" s="405"/>
      <c r="CX13" s="405"/>
      <c r="CY13" s="405"/>
      <c r="CZ13" s="405"/>
      <c r="DA13" s="406"/>
      <c r="DB13" s="404">
        <v>8.4</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17350</v>
      </c>
      <c r="S14" s="492"/>
      <c r="T14" s="492"/>
      <c r="U14" s="492"/>
      <c r="V14" s="493"/>
      <c r="W14" s="397"/>
      <c r="X14" s="398"/>
      <c r="Y14" s="398"/>
      <c r="Z14" s="398"/>
      <c r="AA14" s="398"/>
      <c r="AB14" s="387"/>
      <c r="AC14" s="494">
        <v>12</v>
      </c>
      <c r="AD14" s="495"/>
      <c r="AE14" s="495"/>
      <c r="AF14" s="495"/>
      <c r="AG14" s="496"/>
      <c r="AH14" s="494">
        <v>13</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17130</v>
      </c>
      <c r="S15" s="492"/>
      <c r="T15" s="492"/>
      <c r="U15" s="492"/>
      <c r="V15" s="493"/>
      <c r="W15" s="423" t="s">
        <v>137</v>
      </c>
      <c r="X15" s="424"/>
      <c r="Y15" s="424"/>
      <c r="Z15" s="424"/>
      <c r="AA15" s="424"/>
      <c r="AB15" s="414"/>
      <c r="AC15" s="458">
        <v>2337</v>
      </c>
      <c r="AD15" s="459"/>
      <c r="AE15" s="459"/>
      <c r="AF15" s="459"/>
      <c r="AG15" s="501"/>
      <c r="AH15" s="458">
        <v>2501</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2234549</v>
      </c>
      <c r="BO15" s="371"/>
      <c r="BP15" s="371"/>
      <c r="BQ15" s="371"/>
      <c r="BR15" s="371"/>
      <c r="BS15" s="371"/>
      <c r="BT15" s="371"/>
      <c r="BU15" s="372"/>
      <c r="BV15" s="370">
        <v>2209251</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28.2</v>
      </c>
      <c r="AD16" s="495"/>
      <c r="AE16" s="495"/>
      <c r="AF16" s="495"/>
      <c r="AG16" s="496"/>
      <c r="AH16" s="494">
        <v>28.8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6561882</v>
      </c>
      <c r="BO16" s="408"/>
      <c r="BP16" s="408"/>
      <c r="BQ16" s="408"/>
      <c r="BR16" s="408"/>
      <c r="BS16" s="408"/>
      <c r="BT16" s="408"/>
      <c r="BU16" s="409"/>
      <c r="BV16" s="407">
        <v>6446965</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4958</v>
      </c>
      <c r="AD17" s="459"/>
      <c r="AE17" s="459"/>
      <c r="AF17" s="459"/>
      <c r="AG17" s="501"/>
      <c r="AH17" s="458">
        <v>5064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2798710</v>
      </c>
      <c r="BO17" s="408"/>
      <c r="BP17" s="408"/>
      <c r="BQ17" s="408"/>
      <c r="BR17" s="408"/>
      <c r="BS17" s="408"/>
      <c r="BT17" s="408"/>
      <c r="BU17" s="409"/>
      <c r="BV17" s="407">
        <v>2765700</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194.45</v>
      </c>
      <c r="M18" s="531"/>
      <c r="N18" s="531"/>
      <c r="O18" s="531"/>
      <c r="P18" s="531"/>
      <c r="Q18" s="531"/>
      <c r="R18" s="532"/>
      <c r="S18" s="532"/>
      <c r="T18" s="532"/>
      <c r="U18" s="532"/>
      <c r="V18" s="533"/>
      <c r="W18" s="425"/>
      <c r="X18" s="426"/>
      <c r="Y18" s="426"/>
      <c r="Z18" s="426"/>
      <c r="AA18" s="426"/>
      <c r="AB18" s="417"/>
      <c r="AC18" s="534">
        <v>59.8</v>
      </c>
      <c r="AD18" s="535"/>
      <c r="AE18" s="535"/>
      <c r="AF18" s="535"/>
      <c r="AG18" s="536"/>
      <c r="AH18" s="534">
        <v>58.2</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6357963</v>
      </c>
      <c r="BO18" s="408"/>
      <c r="BP18" s="408"/>
      <c r="BQ18" s="408"/>
      <c r="BR18" s="408"/>
      <c r="BS18" s="408"/>
      <c r="BT18" s="408"/>
      <c r="BU18" s="409"/>
      <c r="BV18" s="407">
        <v>6090327</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89</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8812393</v>
      </c>
      <c r="BO19" s="408"/>
      <c r="BP19" s="408"/>
      <c r="BQ19" s="408"/>
      <c r="BR19" s="408"/>
      <c r="BS19" s="408"/>
      <c r="BT19" s="408"/>
      <c r="BU19" s="409"/>
      <c r="BV19" s="407">
        <v>8872762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6531</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12495048</v>
      </c>
      <c r="BO22" s="371"/>
      <c r="BP22" s="371"/>
      <c r="BQ22" s="371"/>
      <c r="BR22" s="371"/>
      <c r="BS22" s="371"/>
      <c r="BT22" s="371"/>
      <c r="BU22" s="372"/>
      <c r="BV22" s="370">
        <v>12869467</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8222025</v>
      </c>
      <c r="BO23" s="408"/>
      <c r="BP23" s="408"/>
      <c r="BQ23" s="408"/>
      <c r="BR23" s="408"/>
      <c r="BS23" s="408"/>
      <c r="BT23" s="408"/>
      <c r="BU23" s="409"/>
      <c r="BV23" s="407">
        <v>8060118</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7740</v>
      </c>
      <c r="R24" s="459"/>
      <c r="S24" s="459"/>
      <c r="T24" s="459"/>
      <c r="U24" s="459"/>
      <c r="V24" s="501"/>
      <c r="W24" s="553"/>
      <c r="X24" s="554"/>
      <c r="Y24" s="555"/>
      <c r="Z24" s="457" t="s">
        <v>162</v>
      </c>
      <c r="AA24" s="437"/>
      <c r="AB24" s="437"/>
      <c r="AC24" s="437"/>
      <c r="AD24" s="437"/>
      <c r="AE24" s="437"/>
      <c r="AF24" s="437"/>
      <c r="AG24" s="438"/>
      <c r="AH24" s="458">
        <v>159</v>
      </c>
      <c r="AI24" s="459"/>
      <c r="AJ24" s="459"/>
      <c r="AK24" s="459"/>
      <c r="AL24" s="501"/>
      <c r="AM24" s="458">
        <v>513093</v>
      </c>
      <c r="AN24" s="459"/>
      <c r="AO24" s="459"/>
      <c r="AP24" s="459"/>
      <c r="AQ24" s="459"/>
      <c r="AR24" s="501"/>
      <c r="AS24" s="458">
        <v>3227</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9480313</v>
      </c>
      <c r="BO24" s="408"/>
      <c r="BP24" s="408"/>
      <c r="BQ24" s="408"/>
      <c r="BR24" s="408"/>
      <c r="BS24" s="408"/>
      <c r="BT24" s="408"/>
      <c r="BU24" s="409"/>
      <c r="BV24" s="407">
        <v>9507569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5980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3705353</v>
      </c>
      <c r="BO25" s="371"/>
      <c r="BP25" s="371"/>
      <c r="BQ25" s="371"/>
      <c r="BR25" s="371"/>
      <c r="BS25" s="371"/>
      <c r="BT25" s="371"/>
      <c r="BU25" s="372"/>
      <c r="BV25" s="370">
        <v>3907560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5640</v>
      </c>
      <c r="R26" s="459"/>
      <c r="S26" s="459"/>
      <c r="T26" s="459"/>
      <c r="U26" s="459"/>
      <c r="V26" s="501"/>
      <c r="W26" s="553"/>
      <c r="X26" s="554"/>
      <c r="Y26" s="555"/>
      <c r="Z26" s="457" t="s">
        <v>168</v>
      </c>
      <c r="AA26" s="559"/>
      <c r="AB26" s="559"/>
      <c r="AC26" s="559"/>
      <c r="AD26" s="559"/>
      <c r="AE26" s="559"/>
      <c r="AF26" s="559"/>
      <c r="AG26" s="560"/>
      <c r="AH26" s="458">
        <v>7</v>
      </c>
      <c r="AI26" s="459"/>
      <c r="AJ26" s="459"/>
      <c r="AK26" s="459"/>
      <c r="AL26" s="501"/>
      <c r="AM26" s="458">
        <v>24962</v>
      </c>
      <c r="AN26" s="459"/>
      <c r="AO26" s="459"/>
      <c r="AP26" s="459"/>
      <c r="AQ26" s="459"/>
      <c r="AR26" s="501"/>
      <c r="AS26" s="458">
        <v>3566</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v>47328</v>
      </c>
      <c r="BO26" s="408"/>
      <c r="BP26" s="408"/>
      <c r="BQ26" s="408"/>
      <c r="BR26" s="408"/>
      <c r="BS26" s="408"/>
      <c r="BT26" s="408"/>
      <c r="BU26" s="409"/>
      <c r="BV26" s="407">
        <v>47612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3280</v>
      </c>
      <c r="R27" s="459"/>
      <c r="S27" s="459"/>
      <c r="T27" s="459"/>
      <c r="U27" s="459"/>
      <c r="V27" s="501"/>
      <c r="W27" s="553"/>
      <c r="X27" s="554"/>
      <c r="Y27" s="555"/>
      <c r="Z27" s="457" t="s">
        <v>171</v>
      </c>
      <c r="AA27" s="437"/>
      <c r="AB27" s="437"/>
      <c r="AC27" s="437"/>
      <c r="AD27" s="437"/>
      <c r="AE27" s="437"/>
      <c r="AF27" s="437"/>
      <c r="AG27" s="438"/>
      <c r="AH27" s="458">
        <v>38</v>
      </c>
      <c r="AI27" s="459"/>
      <c r="AJ27" s="459"/>
      <c r="AK27" s="459"/>
      <c r="AL27" s="501"/>
      <c r="AM27" s="458">
        <v>111116</v>
      </c>
      <c r="AN27" s="459"/>
      <c r="AO27" s="459"/>
      <c r="AP27" s="459"/>
      <c r="AQ27" s="459"/>
      <c r="AR27" s="501"/>
      <c r="AS27" s="458">
        <v>2924</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v>281584</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2990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3037986</v>
      </c>
      <c r="BO28" s="371"/>
      <c r="BP28" s="371"/>
      <c r="BQ28" s="371"/>
      <c r="BR28" s="371"/>
      <c r="BS28" s="371"/>
      <c r="BT28" s="371"/>
      <c r="BU28" s="372"/>
      <c r="BV28" s="370">
        <v>2772867</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14</v>
      </c>
      <c r="M29" s="459"/>
      <c r="N29" s="459"/>
      <c r="O29" s="459"/>
      <c r="P29" s="501"/>
      <c r="Q29" s="458">
        <v>2840</v>
      </c>
      <c r="R29" s="459"/>
      <c r="S29" s="459"/>
      <c r="T29" s="459"/>
      <c r="U29" s="459"/>
      <c r="V29" s="501"/>
      <c r="W29" s="556"/>
      <c r="X29" s="557"/>
      <c r="Y29" s="558"/>
      <c r="Z29" s="457" t="s">
        <v>177</v>
      </c>
      <c r="AA29" s="437"/>
      <c r="AB29" s="437"/>
      <c r="AC29" s="437"/>
      <c r="AD29" s="437"/>
      <c r="AE29" s="437"/>
      <c r="AF29" s="437"/>
      <c r="AG29" s="438"/>
      <c r="AH29" s="458">
        <v>197</v>
      </c>
      <c r="AI29" s="459"/>
      <c r="AJ29" s="459"/>
      <c r="AK29" s="459"/>
      <c r="AL29" s="501"/>
      <c r="AM29" s="458">
        <v>624209</v>
      </c>
      <c r="AN29" s="459"/>
      <c r="AO29" s="459"/>
      <c r="AP29" s="459"/>
      <c r="AQ29" s="459"/>
      <c r="AR29" s="501"/>
      <c r="AS29" s="458">
        <v>3169</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105926</v>
      </c>
      <c r="BO29" s="408"/>
      <c r="BP29" s="408"/>
      <c r="BQ29" s="408"/>
      <c r="BR29" s="408"/>
      <c r="BS29" s="408"/>
      <c r="BT29" s="408"/>
      <c r="BU29" s="409"/>
      <c r="BV29" s="407">
        <v>340760</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98</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2743088</v>
      </c>
      <c r="BO30" s="527"/>
      <c r="BP30" s="527"/>
      <c r="BQ30" s="527"/>
      <c r="BR30" s="527"/>
      <c r="BS30" s="527"/>
      <c r="BT30" s="527"/>
      <c r="BU30" s="528"/>
      <c r="BV30" s="526">
        <v>2917814</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下水道事業会計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6</v>
      </c>
      <c r="BX34" s="597"/>
      <c r="BY34" s="598" t="str">
        <f>IF('各会計、関係団体の財政状況及び健全化判断比率'!B68="","",'各会計、関係団体の財政状況及び健全化判断比率'!B68)</f>
        <v>仲多度南部消防組合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（一財）ことなみ振興公社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69"/>
      <c r="AM35" s="597" t="str">
        <f t="shared" ref="AM35:AM43" si="0">IF(AO35="","",AM34+1)</f>
        <v/>
      </c>
      <c r="AN35" s="597"/>
      <c r="AO35" s="598"/>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7</v>
      </c>
      <c r="BX35" s="597"/>
      <c r="BY35" s="598" t="str">
        <f>IF('各会計、関係団体の財政状況及び健全化判断比率'!B69="","",'各会計、関係団体の財政状況及び健全化判断比率'!B69)</f>
        <v>香川県市町総合事務組合</v>
      </c>
      <c r="BZ35" s="598"/>
      <c r="CA35" s="598"/>
      <c r="CB35" s="598"/>
      <c r="CC35" s="598"/>
      <c r="CD35" s="598"/>
      <c r="CE35" s="598"/>
      <c r="CF35" s="598"/>
      <c r="CG35" s="598"/>
      <c r="CH35" s="598"/>
      <c r="CI35" s="598"/>
      <c r="CJ35" s="598"/>
      <c r="CK35" s="598"/>
      <c r="CL35" s="598"/>
      <c r="CM35" s="598"/>
      <c r="CN35" s="169"/>
      <c r="CO35" s="597">
        <f t="shared" ref="CO35:CO43" si="3">IF(CQ35="","",CO34+1)</f>
        <v>17</v>
      </c>
      <c r="CP35" s="597"/>
      <c r="CQ35" s="598" t="str">
        <f>IF('各会計、関係団体の財政状況及び健全化判断比率'!BS8="","",'各会計、関係団体の財政状況及び健全化判断比率'!BS8)</f>
        <v>㈲仲南振興公社</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8</v>
      </c>
      <c r="BX36" s="597"/>
      <c r="BY36" s="598" t="str">
        <f>IF('各会計、関係団体の財政状況及び健全化判断比率'!B70="","",'各会計、関係団体の財政状況及び健全化判断比率'!B70)</f>
        <v>香川県後期高齢者医療広域連合（一般会計）</v>
      </c>
      <c r="BZ36" s="598"/>
      <c r="CA36" s="598"/>
      <c r="CB36" s="598"/>
      <c r="CC36" s="598"/>
      <c r="CD36" s="598"/>
      <c r="CE36" s="598"/>
      <c r="CF36" s="598"/>
      <c r="CG36" s="598"/>
      <c r="CH36" s="598"/>
      <c r="CI36" s="598"/>
      <c r="CJ36" s="598"/>
      <c r="CK36" s="598"/>
      <c r="CL36" s="598"/>
      <c r="CM36" s="598"/>
      <c r="CN36" s="169"/>
      <c r="CO36" s="597">
        <f t="shared" si="3"/>
        <v>18</v>
      </c>
      <c r="CP36" s="597"/>
      <c r="CQ36" s="598" t="str">
        <f>IF('各会計、関係団体の財政状況及び健全化判断比率'!BS9="","",'各会計、関係団体の財政状況及び健全化判断比率'!BS9)</f>
        <v>㈱グリーンパークまんのう</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9</v>
      </c>
      <c r="BX37" s="597"/>
      <c r="BY37" s="598" t="str">
        <f>IF('各会計、関係団体の財政状況及び健全化判断比率'!B71="","",'各会計、関係団体の財政状況及び健全化判断比率'!B71)</f>
        <v>香川県後期高齢者医療広域連合（後期高齢者医療事業）</v>
      </c>
      <c r="BZ37" s="598"/>
      <c r="CA37" s="598"/>
      <c r="CB37" s="598"/>
      <c r="CC37" s="598"/>
      <c r="CD37" s="598"/>
      <c r="CE37" s="598"/>
      <c r="CF37" s="598"/>
      <c r="CG37" s="598"/>
      <c r="CH37" s="598"/>
      <c r="CI37" s="598"/>
      <c r="CJ37" s="598"/>
      <c r="CK37" s="598"/>
      <c r="CL37" s="598"/>
      <c r="CM37" s="598"/>
      <c r="CN37" s="169"/>
      <c r="CO37" s="597">
        <f t="shared" si="3"/>
        <v>19</v>
      </c>
      <c r="CP37" s="597"/>
      <c r="CQ37" s="598" t="str">
        <f>IF('各会計、関係団体の財政状況及び健全化判断比率'!BS10="","",'各会計、関係団体の財政状況及び健全化判断比率'!BS10)</f>
        <v>まんのう町土地開発公社</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〇</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10</v>
      </c>
      <c r="BX38" s="597"/>
      <c r="BY38" s="598" t="str">
        <f>IF('各会計、関係団体の財政状況及び健全化判断比率'!B72="","",'各会計、関係団体の財政状況及び健全化判断比率'!B72)</f>
        <v>香川県中部ボートレース事業組合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11</v>
      </c>
      <c r="BX39" s="597"/>
      <c r="BY39" s="598" t="str">
        <f>IF('各会計、関係団体の財政状況及び健全化判断比率'!B73="","",'各会計、関係団体の財政状況及び健全化判断比率'!B73)</f>
        <v>中讃広域行政事務組合（一般会計）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12</v>
      </c>
      <c r="BX40" s="597"/>
      <c r="BY40" s="598" t="str">
        <f>IF('各会計、関係団体の財政状況及び健全化判断比率'!B74="","",'各会計、関係団体の財政状況及び健全化判断比率'!B74)</f>
        <v>中讃広域行政事務組合（仲善クリーンセンター）</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13</v>
      </c>
      <c r="BX41" s="597"/>
      <c r="BY41" s="598" t="str">
        <f>IF('各会計、関係団体の財政状況及び健全化判断比率'!B75="","",'各会計、関係団体の財政状況及び健全化判断比率'!B75)</f>
        <v>中讃広域行政事務組合（瀬戸グリーンセンター）</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14</v>
      </c>
      <c r="BX42" s="597"/>
      <c r="BY42" s="598" t="str">
        <f>IF('各会計、関係団体の財政状況及び健全化判断比率'!B76="","",'各会計、関係団体の財政状況及び健全化判断比率'!B76)</f>
        <v>中讃広域行政事務組合（クリントピア丸亀）</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15</v>
      </c>
      <c r="BX43" s="597"/>
      <c r="BY43" s="598" t="str">
        <f>IF('各会計、関係団体の財政状況及び健全化判断比率'!B77="","",'各会計、関係団体の財政状況及び健全化判断比率'!B77)</f>
        <v>まんのう町外二ヶ市町(十郷地区)山林組合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y84YpOG0q/fNcNd9tcZfT6csd3xlAPygjlmV/MD46nfPstQ3+yRZ7w5+A/9GTjAuLm8Vv6EYc/1Cs1o2m7qzxA==" saltValue="qRvD6fdbd5zyIki7rG/d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2072775</v>
      </c>
      <c r="S5" s="613"/>
      <c r="T5" s="613"/>
      <c r="U5" s="613"/>
      <c r="V5" s="613"/>
      <c r="W5" s="613"/>
      <c r="X5" s="613"/>
      <c r="Y5" s="614"/>
      <c r="Z5" s="615">
        <v>16.600000000000001</v>
      </c>
      <c r="AA5" s="615"/>
      <c r="AB5" s="615"/>
      <c r="AC5" s="615"/>
      <c r="AD5" s="616">
        <v>2072775</v>
      </c>
      <c r="AE5" s="616"/>
      <c r="AF5" s="616"/>
      <c r="AG5" s="616"/>
      <c r="AH5" s="616"/>
      <c r="AI5" s="616"/>
      <c r="AJ5" s="616"/>
      <c r="AK5" s="616"/>
      <c r="AL5" s="617">
        <v>28.6</v>
      </c>
      <c r="AM5" s="618"/>
      <c r="AN5" s="618"/>
      <c r="AO5" s="619"/>
      <c r="AP5" s="609" t="s">
        <v>216</v>
      </c>
      <c r="AQ5" s="610"/>
      <c r="AR5" s="610"/>
      <c r="AS5" s="610"/>
      <c r="AT5" s="610"/>
      <c r="AU5" s="610"/>
      <c r="AV5" s="610"/>
      <c r="AW5" s="610"/>
      <c r="AX5" s="610"/>
      <c r="AY5" s="610"/>
      <c r="AZ5" s="610"/>
      <c r="BA5" s="610"/>
      <c r="BB5" s="610"/>
      <c r="BC5" s="610"/>
      <c r="BD5" s="610"/>
      <c r="BE5" s="610"/>
      <c r="BF5" s="611"/>
      <c r="BG5" s="623">
        <v>2070406</v>
      </c>
      <c r="BH5" s="624"/>
      <c r="BI5" s="624"/>
      <c r="BJ5" s="624"/>
      <c r="BK5" s="624"/>
      <c r="BL5" s="624"/>
      <c r="BM5" s="624"/>
      <c r="BN5" s="625"/>
      <c r="BO5" s="626">
        <v>99.9</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113457</v>
      </c>
      <c r="S6" s="624"/>
      <c r="T6" s="624"/>
      <c r="U6" s="624"/>
      <c r="V6" s="624"/>
      <c r="W6" s="624"/>
      <c r="X6" s="624"/>
      <c r="Y6" s="625"/>
      <c r="Z6" s="626">
        <v>0.9</v>
      </c>
      <c r="AA6" s="626"/>
      <c r="AB6" s="626"/>
      <c r="AC6" s="626"/>
      <c r="AD6" s="627">
        <v>113457</v>
      </c>
      <c r="AE6" s="627"/>
      <c r="AF6" s="627"/>
      <c r="AG6" s="627"/>
      <c r="AH6" s="627"/>
      <c r="AI6" s="627"/>
      <c r="AJ6" s="627"/>
      <c r="AK6" s="627"/>
      <c r="AL6" s="628">
        <v>1.6</v>
      </c>
      <c r="AM6" s="629"/>
      <c r="AN6" s="629"/>
      <c r="AO6" s="630"/>
      <c r="AP6" s="620" t="s">
        <v>221</v>
      </c>
      <c r="AQ6" s="621"/>
      <c r="AR6" s="621"/>
      <c r="AS6" s="621"/>
      <c r="AT6" s="621"/>
      <c r="AU6" s="621"/>
      <c r="AV6" s="621"/>
      <c r="AW6" s="621"/>
      <c r="AX6" s="621"/>
      <c r="AY6" s="621"/>
      <c r="AZ6" s="621"/>
      <c r="BA6" s="621"/>
      <c r="BB6" s="621"/>
      <c r="BC6" s="621"/>
      <c r="BD6" s="621"/>
      <c r="BE6" s="621"/>
      <c r="BF6" s="622"/>
      <c r="BG6" s="623">
        <v>2070406</v>
      </c>
      <c r="BH6" s="624"/>
      <c r="BI6" s="624"/>
      <c r="BJ6" s="624"/>
      <c r="BK6" s="624"/>
      <c r="BL6" s="624"/>
      <c r="BM6" s="624"/>
      <c r="BN6" s="625"/>
      <c r="BO6" s="626">
        <v>99.9</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120949</v>
      </c>
      <c r="CS6" s="624"/>
      <c r="CT6" s="624"/>
      <c r="CU6" s="624"/>
      <c r="CV6" s="624"/>
      <c r="CW6" s="624"/>
      <c r="CX6" s="624"/>
      <c r="CY6" s="625"/>
      <c r="CZ6" s="617">
        <v>1</v>
      </c>
      <c r="DA6" s="618"/>
      <c r="DB6" s="618"/>
      <c r="DC6" s="634"/>
      <c r="DD6" s="632" t="s">
        <v>122</v>
      </c>
      <c r="DE6" s="624"/>
      <c r="DF6" s="624"/>
      <c r="DG6" s="624"/>
      <c r="DH6" s="624"/>
      <c r="DI6" s="624"/>
      <c r="DJ6" s="624"/>
      <c r="DK6" s="624"/>
      <c r="DL6" s="624"/>
      <c r="DM6" s="624"/>
      <c r="DN6" s="624"/>
      <c r="DO6" s="624"/>
      <c r="DP6" s="625"/>
      <c r="DQ6" s="632">
        <v>120949</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1685</v>
      </c>
      <c r="S7" s="624"/>
      <c r="T7" s="624"/>
      <c r="U7" s="624"/>
      <c r="V7" s="624"/>
      <c r="W7" s="624"/>
      <c r="X7" s="624"/>
      <c r="Y7" s="625"/>
      <c r="Z7" s="626">
        <v>0</v>
      </c>
      <c r="AA7" s="626"/>
      <c r="AB7" s="626"/>
      <c r="AC7" s="626"/>
      <c r="AD7" s="627">
        <v>1685</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754221</v>
      </c>
      <c r="BH7" s="624"/>
      <c r="BI7" s="624"/>
      <c r="BJ7" s="624"/>
      <c r="BK7" s="624"/>
      <c r="BL7" s="624"/>
      <c r="BM7" s="624"/>
      <c r="BN7" s="625"/>
      <c r="BO7" s="626">
        <v>36.4</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2363357</v>
      </c>
      <c r="CS7" s="624"/>
      <c r="CT7" s="624"/>
      <c r="CU7" s="624"/>
      <c r="CV7" s="624"/>
      <c r="CW7" s="624"/>
      <c r="CX7" s="624"/>
      <c r="CY7" s="625"/>
      <c r="CZ7" s="626">
        <v>19.5</v>
      </c>
      <c r="DA7" s="626"/>
      <c r="DB7" s="626"/>
      <c r="DC7" s="626"/>
      <c r="DD7" s="632">
        <v>156664</v>
      </c>
      <c r="DE7" s="624"/>
      <c r="DF7" s="624"/>
      <c r="DG7" s="624"/>
      <c r="DH7" s="624"/>
      <c r="DI7" s="624"/>
      <c r="DJ7" s="624"/>
      <c r="DK7" s="624"/>
      <c r="DL7" s="624"/>
      <c r="DM7" s="624"/>
      <c r="DN7" s="624"/>
      <c r="DO7" s="624"/>
      <c r="DP7" s="625"/>
      <c r="DQ7" s="632">
        <v>1499947</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22305</v>
      </c>
      <c r="S8" s="624"/>
      <c r="T8" s="624"/>
      <c r="U8" s="624"/>
      <c r="V8" s="624"/>
      <c r="W8" s="624"/>
      <c r="X8" s="624"/>
      <c r="Y8" s="625"/>
      <c r="Z8" s="626">
        <v>0.2</v>
      </c>
      <c r="AA8" s="626"/>
      <c r="AB8" s="626"/>
      <c r="AC8" s="626"/>
      <c r="AD8" s="627">
        <v>22305</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27210</v>
      </c>
      <c r="BH8" s="624"/>
      <c r="BI8" s="624"/>
      <c r="BJ8" s="624"/>
      <c r="BK8" s="624"/>
      <c r="BL8" s="624"/>
      <c r="BM8" s="624"/>
      <c r="BN8" s="625"/>
      <c r="BO8" s="626">
        <v>1.3</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3482622</v>
      </c>
      <c r="CS8" s="624"/>
      <c r="CT8" s="624"/>
      <c r="CU8" s="624"/>
      <c r="CV8" s="624"/>
      <c r="CW8" s="624"/>
      <c r="CX8" s="624"/>
      <c r="CY8" s="625"/>
      <c r="CZ8" s="626">
        <v>28.7</v>
      </c>
      <c r="DA8" s="626"/>
      <c r="DB8" s="626"/>
      <c r="DC8" s="626"/>
      <c r="DD8" s="632">
        <v>12456</v>
      </c>
      <c r="DE8" s="624"/>
      <c r="DF8" s="624"/>
      <c r="DG8" s="624"/>
      <c r="DH8" s="624"/>
      <c r="DI8" s="624"/>
      <c r="DJ8" s="624"/>
      <c r="DK8" s="624"/>
      <c r="DL8" s="624"/>
      <c r="DM8" s="624"/>
      <c r="DN8" s="624"/>
      <c r="DO8" s="624"/>
      <c r="DP8" s="625"/>
      <c r="DQ8" s="632">
        <v>2246840</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29043</v>
      </c>
      <c r="S9" s="624"/>
      <c r="T9" s="624"/>
      <c r="U9" s="624"/>
      <c r="V9" s="624"/>
      <c r="W9" s="624"/>
      <c r="X9" s="624"/>
      <c r="Y9" s="625"/>
      <c r="Z9" s="626">
        <v>0.2</v>
      </c>
      <c r="AA9" s="626"/>
      <c r="AB9" s="626"/>
      <c r="AC9" s="626"/>
      <c r="AD9" s="627">
        <v>29043</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621130</v>
      </c>
      <c r="BH9" s="624"/>
      <c r="BI9" s="624"/>
      <c r="BJ9" s="624"/>
      <c r="BK9" s="624"/>
      <c r="BL9" s="624"/>
      <c r="BM9" s="624"/>
      <c r="BN9" s="625"/>
      <c r="BO9" s="626">
        <v>30</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630028</v>
      </c>
      <c r="CS9" s="624"/>
      <c r="CT9" s="624"/>
      <c r="CU9" s="624"/>
      <c r="CV9" s="624"/>
      <c r="CW9" s="624"/>
      <c r="CX9" s="624"/>
      <c r="CY9" s="625"/>
      <c r="CZ9" s="626">
        <v>5.2</v>
      </c>
      <c r="DA9" s="626"/>
      <c r="DB9" s="626"/>
      <c r="DC9" s="626"/>
      <c r="DD9" s="632">
        <v>45795</v>
      </c>
      <c r="DE9" s="624"/>
      <c r="DF9" s="624"/>
      <c r="DG9" s="624"/>
      <c r="DH9" s="624"/>
      <c r="DI9" s="624"/>
      <c r="DJ9" s="624"/>
      <c r="DK9" s="624"/>
      <c r="DL9" s="624"/>
      <c r="DM9" s="624"/>
      <c r="DN9" s="624"/>
      <c r="DO9" s="624"/>
      <c r="DP9" s="625"/>
      <c r="DQ9" s="632">
        <v>477581</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46157</v>
      </c>
      <c r="BH10" s="624"/>
      <c r="BI10" s="624"/>
      <c r="BJ10" s="624"/>
      <c r="BK10" s="624"/>
      <c r="BL10" s="624"/>
      <c r="BM10" s="624"/>
      <c r="BN10" s="625"/>
      <c r="BO10" s="626">
        <v>2.2000000000000002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91435</v>
      </c>
      <c r="CS10" s="624"/>
      <c r="CT10" s="624"/>
      <c r="CU10" s="624"/>
      <c r="CV10" s="624"/>
      <c r="CW10" s="624"/>
      <c r="CX10" s="624"/>
      <c r="CY10" s="625"/>
      <c r="CZ10" s="626">
        <v>0.8</v>
      </c>
      <c r="DA10" s="626"/>
      <c r="DB10" s="626"/>
      <c r="DC10" s="626"/>
      <c r="DD10" s="632">
        <v>86818</v>
      </c>
      <c r="DE10" s="624"/>
      <c r="DF10" s="624"/>
      <c r="DG10" s="624"/>
      <c r="DH10" s="624"/>
      <c r="DI10" s="624"/>
      <c r="DJ10" s="624"/>
      <c r="DK10" s="624"/>
      <c r="DL10" s="624"/>
      <c r="DM10" s="624"/>
      <c r="DN10" s="624"/>
      <c r="DO10" s="624"/>
      <c r="DP10" s="625"/>
      <c r="DQ10" s="632">
        <v>5435</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441707</v>
      </c>
      <c r="S11" s="624"/>
      <c r="T11" s="624"/>
      <c r="U11" s="624"/>
      <c r="V11" s="624"/>
      <c r="W11" s="624"/>
      <c r="X11" s="624"/>
      <c r="Y11" s="625"/>
      <c r="Z11" s="628">
        <v>3.5</v>
      </c>
      <c r="AA11" s="629"/>
      <c r="AB11" s="629"/>
      <c r="AC11" s="635"/>
      <c r="AD11" s="632">
        <v>441707</v>
      </c>
      <c r="AE11" s="624"/>
      <c r="AF11" s="624"/>
      <c r="AG11" s="624"/>
      <c r="AH11" s="624"/>
      <c r="AI11" s="624"/>
      <c r="AJ11" s="624"/>
      <c r="AK11" s="625"/>
      <c r="AL11" s="628">
        <v>6.1</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59724</v>
      </c>
      <c r="BH11" s="624"/>
      <c r="BI11" s="624"/>
      <c r="BJ11" s="624"/>
      <c r="BK11" s="624"/>
      <c r="BL11" s="624"/>
      <c r="BM11" s="624"/>
      <c r="BN11" s="625"/>
      <c r="BO11" s="626">
        <v>2.9</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1032172</v>
      </c>
      <c r="CS11" s="624"/>
      <c r="CT11" s="624"/>
      <c r="CU11" s="624"/>
      <c r="CV11" s="624"/>
      <c r="CW11" s="624"/>
      <c r="CX11" s="624"/>
      <c r="CY11" s="625"/>
      <c r="CZ11" s="626">
        <v>8.5</v>
      </c>
      <c r="DA11" s="626"/>
      <c r="DB11" s="626"/>
      <c r="DC11" s="626"/>
      <c r="DD11" s="632">
        <v>387524</v>
      </c>
      <c r="DE11" s="624"/>
      <c r="DF11" s="624"/>
      <c r="DG11" s="624"/>
      <c r="DH11" s="624"/>
      <c r="DI11" s="624"/>
      <c r="DJ11" s="624"/>
      <c r="DK11" s="624"/>
      <c r="DL11" s="624"/>
      <c r="DM11" s="624"/>
      <c r="DN11" s="624"/>
      <c r="DO11" s="624"/>
      <c r="DP11" s="625"/>
      <c r="DQ11" s="632">
        <v>504943</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44827</v>
      </c>
      <c r="S12" s="624"/>
      <c r="T12" s="624"/>
      <c r="U12" s="624"/>
      <c r="V12" s="624"/>
      <c r="W12" s="624"/>
      <c r="X12" s="624"/>
      <c r="Y12" s="625"/>
      <c r="Z12" s="626">
        <v>0.4</v>
      </c>
      <c r="AA12" s="626"/>
      <c r="AB12" s="626"/>
      <c r="AC12" s="626"/>
      <c r="AD12" s="627">
        <v>44827</v>
      </c>
      <c r="AE12" s="627"/>
      <c r="AF12" s="627"/>
      <c r="AG12" s="627"/>
      <c r="AH12" s="627"/>
      <c r="AI12" s="627"/>
      <c r="AJ12" s="627"/>
      <c r="AK12" s="627"/>
      <c r="AL12" s="628">
        <v>0.6</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1106142</v>
      </c>
      <c r="BH12" s="624"/>
      <c r="BI12" s="624"/>
      <c r="BJ12" s="624"/>
      <c r="BK12" s="624"/>
      <c r="BL12" s="624"/>
      <c r="BM12" s="624"/>
      <c r="BN12" s="625"/>
      <c r="BO12" s="626">
        <v>53.4</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228713</v>
      </c>
      <c r="CS12" s="624"/>
      <c r="CT12" s="624"/>
      <c r="CU12" s="624"/>
      <c r="CV12" s="624"/>
      <c r="CW12" s="624"/>
      <c r="CX12" s="624"/>
      <c r="CY12" s="625"/>
      <c r="CZ12" s="626">
        <v>1.9</v>
      </c>
      <c r="DA12" s="626"/>
      <c r="DB12" s="626"/>
      <c r="DC12" s="626"/>
      <c r="DD12" s="632">
        <v>5016</v>
      </c>
      <c r="DE12" s="624"/>
      <c r="DF12" s="624"/>
      <c r="DG12" s="624"/>
      <c r="DH12" s="624"/>
      <c r="DI12" s="624"/>
      <c r="DJ12" s="624"/>
      <c r="DK12" s="624"/>
      <c r="DL12" s="624"/>
      <c r="DM12" s="624"/>
      <c r="DN12" s="624"/>
      <c r="DO12" s="624"/>
      <c r="DP12" s="625"/>
      <c r="DQ12" s="632">
        <v>191118</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1103775</v>
      </c>
      <c r="BH13" s="624"/>
      <c r="BI13" s="624"/>
      <c r="BJ13" s="624"/>
      <c r="BK13" s="624"/>
      <c r="BL13" s="624"/>
      <c r="BM13" s="624"/>
      <c r="BN13" s="625"/>
      <c r="BO13" s="626">
        <v>53.3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532977</v>
      </c>
      <c r="CS13" s="624"/>
      <c r="CT13" s="624"/>
      <c r="CU13" s="624"/>
      <c r="CV13" s="624"/>
      <c r="CW13" s="624"/>
      <c r="CX13" s="624"/>
      <c r="CY13" s="625"/>
      <c r="CZ13" s="626">
        <v>4.4000000000000004</v>
      </c>
      <c r="DA13" s="626"/>
      <c r="DB13" s="626"/>
      <c r="DC13" s="626"/>
      <c r="DD13" s="632">
        <v>281193</v>
      </c>
      <c r="DE13" s="624"/>
      <c r="DF13" s="624"/>
      <c r="DG13" s="624"/>
      <c r="DH13" s="624"/>
      <c r="DI13" s="624"/>
      <c r="DJ13" s="624"/>
      <c r="DK13" s="624"/>
      <c r="DL13" s="624"/>
      <c r="DM13" s="624"/>
      <c r="DN13" s="624"/>
      <c r="DO13" s="624"/>
      <c r="DP13" s="625"/>
      <c r="DQ13" s="632">
        <v>300711</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86991</v>
      </c>
      <c r="BH14" s="624"/>
      <c r="BI14" s="624"/>
      <c r="BJ14" s="624"/>
      <c r="BK14" s="624"/>
      <c r="BL14" s="624"/>
      <c r="BM14" s="624"/>
      <c r="BN14" s="625"/>
      <c r="BO14" s="626">
        <v>4.2</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559346</v>
      </c>
      <c r="CS14" s="624"/>
      <c r="CT14" s="624"/>
      <c r="CU14" s="624"/>
      <c r="CV14" s="624"/>
      <c r="CW14" s="624"/>
      <c r="CX14" s="624"/>
      <c r="CY14" s="625"/>
      <c r="CZ14" s="626">
        <v>4.5999999999999996</v>
      </c>
      <c r="DA14" s="626"/>
      <c r="DB14" s="626"/>
      <c r="DC14" s="626"/>
      <c r="DD14" s="632">
        <v>66689</v>
      </c>
      <c r="DE14" s="624"/>
      <c r="DF14" s="624"/>
      <c r="DG14" s="624"/>
      <c r="DH14" s="624"/>
      <c r="DI14" s="624"/>
      <c r="DJ14" s="624"/>
      <c r="DK14" s="624"/>
      <c r="DL14" s="624"/>
      <c r="DM14" s="624"/>
      <c r="DN14" s="624"/>
      <c r="DO14" s="624"/>
      <c r="DP14" s="625"/>
      <c r="DQ14" s="632">
        <v>483091</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14121</v>
      </c>
      <c r="S15" s="624"/>
      <c r="T15" s="624"/>
      <c r="U15" s="624"/>
      <c r="V15" s="624"/>
      <c r="W15" s="624"/>
      <c r="X15" s="624"/>
      <c r="Y15" s="625"/>
      <c r="Z15" s="626">
        <v>0.1</v>
      </c>
      <c r="AA15" s="626"/>
      <c r="AB15" s="626"/>
      <c r="AC15" s="626"/>
      <c r="AD15" s="627">
        <v>14121</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123052</v>
      </c>
      <c r="BH15" s="624"/>
      <c r="BI15" s="624"/>
      <c r="BJ15" s="624"/>
      <c r="BK15" s="624"/>
      <c r="BL15" s="624"/>
      <c r="BM15" s="624"/>
      <c r="BN15" s="625"/>
      <c r="BO15" s="626">
        <v>5.9</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1605906</v>
      </c>
      <c r="CS15" s="624"/>
      <c r="CT15" s="624"/>
      <c r="CU15" s="624"/>
      <c r="CV15" s="624"/>
      <c r="CW15" s="624"/>
      <c r="CX15" s="624"/>
      <c r="CY15" s="625"/>
      <c r="CZ15" s="626">
        <v>13.2</v>
      </c>
      <c r="DA15" s="626"/>
      <c r="DB15" s="626"/>
      <c r="DC15" s="626"/>
      <c r="DD15" s="632">
        <v>314240</v>
      </c>
      <c r="DE15" s="624"/>
      <c r="DF15" s="624"/>
      <c r="DG15" s="624"/>
      <c r="DH15" s="624"/>
      <c r="DI15" s="624"/>
      <c r="DJ15" s="624"/>
      <c r="DK15" s="624"/>
      <c r="DL15" s="624"/>
      <c r="DM15" s="624"/>
      <c r="DN15" s="624"/>
      <c r="DO15" s="624"/>
      <c r="DP15" s="625"/>
      <c r="DQ15" s="632">
        <v>1176259</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36855</v>
      </c>
      <c r="S16" s="624"/>
      <c r="T16" s="624"/>
      <c r="U16" s="624"/>
      <c r="V16" s="624"/>
      <c r="W16" s="624"/>
      <c r="X16" s="624"/>
      <c r="Y16" s="625"/>
      <c r="Z16" s="626">
        <v>0.3</v>
      </c>
      <c r="AA16" s="626"/>
      <c r="AB16" s="626"/>
      <c r="AC16" s="626"/>
      <c r="AD16" s="627">
        <v>36855</v>
      </c>
      <c r="AE16" s="627"/>
      <c r="AF16" s="627"/>
      <c r="AG16" s="627"/>
      <c r="AH16" s="627"/>
      <c r="AI16" s="627"/>
      <c r="AJ16" s="627"/>
      <c r="AK16" s="627"/>
      <c r="AL16" s="628">
        <v>0.5</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18170</v>
      </c>
      <c r="CS16" s="624"/>
      <c r="CT16" s="624"/>
      <c r="CU16" s="624"/>
      <c r="CV16" s="624"/>
      <c r="CW16" s="624"/>
      <c r="CX16" s="624"/>
      <c r="CY16" s="625"/>
      <c r="CZ16" s="626">
        <v>0.1</v>
      </c>
      <c r="DA16" s="626"/>
      <c r="DB16" s="626"/>
      <c r="DC16" s="626"/>
      <c r="DD16" s="632" t="s">
        <v>122</v>
      </c>
      <c r="DE16" s="624"/>
      <c r="DF16" s="624"/>
      <c r="DG16" s="624"/>
      <c r="DH16" s="624"/>
      <c r="DI16" s="624"/>
      <c r="DJ16" s="624"/>
      <c r="DK16" s="624"/>
      <c r="DL16" s="624"/>
      <c r="DM16" s="624"/>
      <c r="DN16" s="624"/>
      <c r="DO16" s="624"/>
      <c r="DP16" s="625"/>
      <c r="DQ16" s="632">
        <v>1394</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93953</v>
      </c>
      <c r="S17" s="624"/>
      <c r="T17" s="624"/>
      <c r="U17" s="624"/>
      <c r="V17" s="624"/>
      <c r="W17" s="624"/>
      <c r="X17" s="624"/>
      <c r="Y17" s="625"/>
      <c r="Z17" s="626">
        <v>0.8</v>
      </c>
      <c r="AA17" s="626"/>
      <c r="AB17" s="626"/>
      <c r="AC17" s="626"/>
      <c r="AD17" s="627">
        <v>93953</v>
      </c>
      <c r="AE17" s="627"/>
      <c r="AF17" s="627"/>
      <c r="AG17" s="627"/>
      <c r="AH17" s="627"/>
      <c r="AI17" s="627"/>
      <c r="AJ17" s="627"/>
      <c r="AK17" s="627"/>
      <c r="AL17" s="628">
        <v>1.3</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1461175</v>
      </c>
      <c r="CS17" s="624"/>
      <c r="CT17" s="624"/>
      <c r="CU17" s="624"/>
      <c r="CV17" s="624"/>
      <c r="CW17" s="624"/>
      <c r="CX17" s="624"/>
      <c r="CY17" s="625"/>
      <c r="CZ17" s="626">
        <v>12</v>
      </c>
      <c r="DA17" s="626"/>
      <c r="DB17" s="626"/>
      <c r="DC17" s="626"/>
      <c r="DD17" s="632" t="s">
        <v>122</v>
      </c>
      <c r="DE17" s="624"/>
      <c r="DF17" s="624"/>
      <c r="DG17" s="624"/>
      <c r="DH17" s="624"/>
      <c r="DI17" s="624"/>
      <c r="DJ17" s="624"/>
      <c r="DK17" s="624"/>
      <c r="DL17" s="624"/>
      <c r="DM17" s="624"/>
      <c r="DN17" s="624"/>
      <c r="DO17" s="624"/>
      <c r="DP17" s="625"/>
      <c r="DQ17" s="632">
        <v>1461175</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15640</v>
      </c>
      <c r="S18" s="624"/>
      <c r="T18" s="624"/>
      <c r="U18" s="624"/>
      <c r="V18" s="624"/>
      <c r="W18" s="624"/>
      <c r="X18" s="624"/>
      <c r="Y18" s="625"/>
      <c r="Z18" s="626">
        <v>0.1</v>
      </c>
      <c r="AA18" s="626"/>
      <c r="AB18" s="626"/>
      <c r="AC18" s="626"/>
      <c r="AD18" s="627">
        <v>15640</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v>9090</v>
      </c>
      <c r="CS18" s="624"/>
      <c r="CT18" s="624"/>
      <c r="CU18" s="624"/>
      <c r="CV18" s="624"/>
      <c r="CW18" s="624"/>
      <c r="CX18" s="624"/>
      <c r="CY18" s="625"/>
      <c r="CZ18" s="626">
        <v>0.1</v>
      </c>
      <c r="DA18" s="626"/>
      <c r="DB18" s="626"/>
      <c r="DC18" s="626"/>
      <c r="DD18" s="632" t="s">
        <v>122</v>
      </c>
      <c r="DE18" s="624"/>
      <c r="DF18" s="624"/>
      <c r="DG18" s="624"/>
      <c r="DH18" s="624"/>
      <c r="DI18" s="624"/>
      <c r="DJ18" s="624"/>
      <c r="DK18" s="624"/>
      <c r="DL18" s="624"/>
      <c r="DM18" s="624"/>
      <c r="DN18" s="624"/>
      <c r="DO18" s="624"/>
      <c r="DP18" s="625"/>
      <c r="DQ18" s="632">
        <v>9090</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71943</v>
      </c>
      <c r="S19" s="624"/>
      <c r="T19" s="624"/>
      <c r="U19" s="624"/>
      <c r="V19" s="624"/>
      <c r="W19" s="624"/>
      <c r="X19" s="624"/>
      <c r="Y19" s="625"/>
      <c r="Z19" s="626">
        <v>0.6</v>
      </c>
      <c r="AA19" s="626"/>
      <c r="AB19" s="626"/>
      <c r="AC19" s="626"/>
      <c r="AD19" s="627">
        <v>71943</v>
      </c>
      <c r="AE19" s="627"/>
      <c r="AF19" s="627"/>
      <c r="AG19" s="627"/>
      <c r="AH19" s="627"/>
      <c r="AI19" s="627"/>
      <c r="AJ19" s="627"/>
      <c r="AK19" s="627"/>
      <c r="AL19" s="628">
        <v>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2369</v>
      </c>
      <c r="BH19" s="624"/>
      <c r="BI19" s="624"/>
      <c r="BJ19" s="624"/>
      <c r="BK19" s="624"/>
      <c r="BL19" s="624"/>
      <c r="BM19" s="624"/>
      <c r="BN19" s="625"/>
      <c r="BO19" s="626">
        <v>0.1</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6370</v>
      </c>
      <c r="S20" s="624"/>
      <c r="T20" s="624"/>
      <c r="U20" s="624"/>
      <c r="V20" s="624"/>
      <c r="W20" s="624"/>
      <c r="X20" s="624"/>
      <c r="Y20" s="625"/>
      <c r="Z20" s="626">
        <v>0.1</v>
      </c>
      <c r="AA20" s="626"/>
      <c r="AB20" s="626"/>
      <c r="AC20" s="626"/>
      <c r="AD20" s="627">
        <v>6370</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2369</v>
      </c>
      <c r="BH20" s="624"/>
      <c r="BI20" s="624"/>
      <c r="BJ20" s="624"/>
      <c r="BK20" s="624"/>
      <c r="BL20" s="624"/>
      <c r="BM20" s="624"/>
      <c r="BN20" s="625"/>
      <c r="BO20" s="626">
        <v>0.1</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12135940</v>
      </c>
      <c r="CS20" s="624"/>
      <c r="CT20" s="624"/>
      <c r="CU20" s="624"/>
      <c r="CV20" s="624"/>
      <c r="CW20" s="624"/>
      <c r="CX20" s="624"/>
      <c r="CY20" s="625"/>
      <c r="CZ20" s="626">
        <v>100</v>
      </c>
      <c r="DA20" s="626"/>
      <c r="DB20" s="626"/>
      <c r="DC20" s="626"/>
      <c r="DD20" s="632">
        <v>1356395</v>
      </c>
      <c r="DE20" s="624"/>
      <c r="DF20" s="624"/>
      <c r="DG20" s="624"/>
      <c r="DH20" s="624"/>
      <c r="DI20" s="624"/>
      <c r="DJ20" s="624"/>
      <c r="DK20" s="624"/>
      <c r="DL20" s="624"/>
      <c r="DM20" s="624"/>
      <c r="DN20" s="624"/>
      <c r="DO20" s="624"/>
      <c r="DP20" s="625"/>
      <c r="DQ20" s="632">
        <v>8478533</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4598236</v>
      </c>
      <c r="S21" s="624"/>
      <c r="T21" s="624"/>
      <c r="U21" s="624"/>
      <c r="V21" s="624"/>
      <c r="W21" s="624"/>
      <c r="X21" s="624"/>
      <c r="Y21" s="625"/>
      <c r="Z21" s="626">
        <v>36.9</v>
      </c>
      <c r="AA21" s="626"/>
      <c r="AB21" s="626"/>
      <c r="AC21" s="626"/>
      <c r="AD21" s="627">
        <v>4329669</v>
      </c>
      <c r="AE21" s="627"/>
      <c r="AF21" s="627"/>
      <c r="AG21" s="627"/>
      <c r="AH21" s="627"/>
      <c r="AI21" s="627"/>
      <c r="AJ21" s="627"/>
      <c r="AK21" s="627"/>
      <c r="AL21" s="628">
        <v>59.6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2369</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4329669</v>
      </c>
      <c r="S22" s="624"/>
      <c r="T22" s="624"/>
      <c r="U22" s="624"/>
      <c r="V22" s="624"/>
      <c r="W22" s="624"/>
      <c r="X22" s="624"/>
      <c r="Y22" s="625"/>
      <c r="Z22" s="626">
        <v>34.700000000000003</v>
      </c>
      <c r="AA22" s="626"/>
      <c r="AB22" s="626"/>
      <c r="AC22" s="626"/>
      <c r="AD22" s="627">
        <v>4329669</v>
      </c>
      <c r="AE22" s="627"/>
      <c r="AF22" s="627"/>
      <c r="AG22" s="627"/>
      <c r="AH22" s="627"/>
      <c r="AI22" s="627"/>
      <c r="AJ22" s="627"/>
      <c r="AK22" s="627"/>
      <c r="AL22" s="628">
        <v>59.6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268567</v>
      </c>
      <c r="S23" s="624"/>
      <c r="T23" s="624"/>
      <c r="U23" s="624"/>
      <c r="V23" s="624"/>
      <c r="W23" s="624"/>
      <c r="X23" s="624"/>
      <c r="Y23" s="625"/>
      <c r="Z23" s="626">
        <v>2.2000000000000002</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2" t="s">
        <v>275</v>
      </c>
      <c r="DM23" s="653"/>
      <c r="DN23" s="653"/>
      <c r="DO23" s="653"/>
      <c r="DP23" s="653"/>
      <c r="DQ23" s="653"/>
      <c r="DR23" s="653"/>
      <c r="DS23" s="653"/>
      <c r="DT23" s="653"/>
      <c r="DU23" s="653"/>
      <c r="DV23" s="654"/>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5214923</v>
      </c>
      <c r="CS24" s="613"/>
      <c r="CT24" s="613"/>
      <c r="CU24" s="613"/>
      <c r="CV24" s="613"/>
      <c r="CW24" s="613"/>
      <c r="CX24" s="613"/>
      <c r="CY24" s="614"/>
      <c r="CZ24" s="617">
        <v>43</v>
      </c>
      <c r="DA24" s="618"/>
      <c r="DB24" s="618"/>
      <c r="DC24" s="634"/>
      <c r="DD24" s="655">
        <v>4233058</v>
      </c>
      <c r="DE24" s="613"/>
      <c r="DF24" s="613"/>
      <c r="DG24" s="613"/>
      <c r="DH24" s="613"/>
      <c r="DI24" s="613"/>
      <c r="DJ24" s="613"/>
      <c r="DK24" s="614"/>
      <c r="DL24" s="655">
        <v>3414743</v>
      </c>
      <c r="DM24" s="613"/>
      <c r="DN24" s="613"/>
      <c r="DO24" s="613"/>
      <c r="DP24" s="613"/>
      <c r="DQ24" s="613"/>
      <c r="DR24" s="613"/>
      <c r="DS24" s="613"/>
      <c r="DT24" s="613"/>
      <c r="DU24" s="613"/>
      <c r="DV24" s="614"/>
      <c r="DW24" s="617">
        <v>46.9</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7468964</v>
      </c>
      <c r="S25" s="624"/>
      <c r="T25" s="624"/>
      <c r="U25" s="624"/>
      <c r="V25" s="624"/>
      <c r="W25" s="624"/>
      <c r="X25" s="624"/>
      <c r="Y25" s="625"/>
      <c r="Z25" s="626">
        <v>59.9</v>
      </c>
      <c r="AA25" s="626"/>
      <c r="AB25" s="626"/>
      <c r="AC25" s="626"/>
      <c r="AD25" s="627">
        <v>7200397</v>
      </c>
      <c r="AE25" s="627"/>
      <c r="AF25" s="627"/>
      <c r="AG25" s="627"/>
      <c r="AH25" s="627"/>
      <c r="AI25" s="627"/>
      <c r="AJ25" s="627"/>
      <c r="AK25" s="627"/>
      <c r="AL25" s="628">
        <v>99.2</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2228086</v>
      </c>
      <c r="CS25" s="644"/>
      <c r="CT25" s="644"/>
      <c r="CU25" s="644"/>
      <c r="CV25" s="644"/>
      <c r="CW25" s="644"/>
      <c r="CX25" s="644"/>
      <c r="CY25" s="645"/>
      <c r="CZ25" s="628">
        <v>18.399999999999999</v>
      </c>
      <c r="DA25" s="656"/>
      <c r="DB25" s="656"/>
      <c r="DC25" s="658"/>
      <c r="DD25" s="632">
        <v>2064560</v>
      </c>
      <c r="DE25" s="644"/>
      <c r="DF25" s="644"/>
      <c r="DG25" s="644"/>
      <c r="DH25" s="644"/>
      <c r="DI25" s="644"/>
      <c r="DJ25" s="644"/>
      <c r="DK25" s="645"/>
      <c r="DL25" s="632">
        <v>1500259</v>
      </c>
      <c r="DM25" s="644"/>
      <c r="DN25" s="644"/>
      <c r="DO25" s="644"/>
      <c r="DP25" s="644"/>
      <c r="DQ25" s="644"/>
      <c r="DR25" s="644"/>
      <c r="DS25" s="644"/>
      <c r="DT25" s="644"/>
      <c r="DU25" s="644"/>
      <c r="DV25" s="645"/>
      <c r="DW25" s="628">
        <v>20.6</v>
      </c>
      <c r="DX25" s="656"/>
      <c r="DY25" s="656"/>
      <c r="DZ25" s="656"/>
      <c r="EA25" s="656"/>
      <c r="EB25" s="656"/>
      <c r="EC25" s="657"/>
    </row>
    <row r="26" spans="2:133" ht="11.25" customHeight="1" x14ac:dyDescent="0.15">
      <c r="B26" s="620" t="s">
        <v>283</v>
      </c>
      <c r="C26" s="621"/>
      <c r="D26" s="621"/>
      <c r="E26" s="621"/>
      <c r="F26" s="621"/>
      <c r="G26" s="621"/>
      <c r="H26" s="621"/>
      <c r="I26" s="621"/>
      <c r="J26" s="621"/>
      <c r="K26" s="621"/>
      <c r="L26" s="621"/>
      <c r="M26" s="621"/>
      <c r="N26" s="621"/>
      <c r="O26" s="621"/>
      <c r="P26" s="621"/>
      <c r="Q26" s="622"/>
      <c r="R26" s="623">
        <v>2020</v>
      </c>
      <c r="S26" s="624"/>
      <c r="T26" s="624"/>
      <c r="U26" s="624"/>
      <c r="V26" s="624"/>
      <c r="W26" s="624"/>
      <c r="X26" s="624"/>
      <c r="Y26" s="625"/>
      <c r="Z26" s="626">
        <v>0</v>
      </c>
      <c r="AA26" s="626"/>
      <c r="AB26" s="626"/>
      <c r="AC26" s="626"/>
      <c r="AD26" s="627">
        <v>2020</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1150309</v>
      </c>
      <c r="CS26" s="624"/>
      <c r="CT26" s="624"/>
      <c r="CU26" s="624"/>
      <c r="CV26" s="624"/>
      <c r="CW26" s="624"/>
      <c r="CX26" s="624"/>
      <c r="CY26" s="625"/>
      <c r="CZ26" s="628">
        <v>9.5</v>
      </c>
      <c r="DA26" s="656"/>
      <c r="DB26" s="656"/>
      <c r="DC26" s="658"/>
      <c r="DD26" s="632">
        <v>1014693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15">
      <c r="B27" s="620" t="s">
        <v>286</v>
      </c>
      <c r="C27" s="621"/>
      <c r="D27" s="621"/>
      <c r="E27" s="621"/>
      <c r="F27" s="621"/>
      <c r="G27" s="621"/>
      <c r="H27" s="621"/>
      <c r="I27" s="621"/>
      <c r="J27" s="621"/>
      <c r="K27" s="621"/>
      <c r="L27" s="621"/>
      <c r="M27" s="621"/>
      <c r="N27" s="621"/>
      <c r="O27" s="621"/>
      <c r="P27" s="621"/>
      <c r="Q27" s="622"/>
      <c r="R27" s="623">
        <v>94277</v>
      </c>
      <c r="S27" s="624"/>
      <c r="T27" s="624"/>
      <c r="U27" s="624"/>
      <c r="V27" s="624"/>
      <c r="W27" s="624"/>
      <c r="X27" s="624"/>
      <c r="Y27" s="625"/>
      <c r="Z27" s="626">
        <v>0.8</v>
      </c>
      <c r="AA27" s="626"/>
      <c r="AB27" s="626"/>
      <c r="AC27" s="626"/>
      <c r="AD27" s="627">
        <v>50044</v>
      </c>
      <c r="AE27" s="627"/>
      <c r="AF27" s="627"/>
      <c r="AG27" s="627"/>
      <c r="AH27" s="627"/>
      <c r="AI27" s="627"/>
      <c r="AJ27" s="627"/>
      <c r="AK27" s="627"/>
      <c r="AL27" s="628">
        <v>0.7</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2072775</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1525662</v>
      </c>
      <c r="CS27" s="644"/>
      <c r="CT27" s="644"/>
      <c r="CU27" s="644"/>
      <c r="CV27" s="644"/>
      <c r="CW27" s="644"/>
      <c r="CX27" s="644"/>
      <c r="CY27" s="645"/>
      <c r="CZ27" s="628">
        <v>12.6</v>
      </c>
      <c r="DA27" s="656"/>
      <c r="DB27" s="656"/>
      <c r="DC27" s="658"/>
      <c r="DD27" s="632">
        <v>707323</v>
      </c>
      <c r="DE27" s="644"/>
      <c r="DF27" s="644"/>
      <c r="DG27" s="644"/>
      <c r="DH27" s="644"/>
      <c r="DI27" s="644"/>
      <c r="DJ27" s="644"/>
      <c r="DK27" s="645"/>
      <c r="DL27" s="632">
        <v>453309</v>
      </c>
      <c r="DM27" s="644"/>
      <c r="DN27" s="644"/>
      <c r="DO27" s="644"/>
      <c r="DP27" s="644"/>
      <c r="DQ27" s="644"/>
      <c r="DR27" s="644"/>
      <c r="DS27" s="644"/>
      <c r="DT27" s="644"/>
      <c r="DU27" s="644"/>
      <c r="DV27" s="645"/>
      <c r="DW27" s="628">
        <v>6.2</v>
      </c>
      <c r="DX27" s="656"/>
      <c r="DY27" s="656"/>
      <c r="DZ27" s="656"/>
      <c r="EA27" s="656"/>
      <c r="EB27" s="656"/>
      <c r="EC27" s="657"/>
    </row>
    <row r="28" spans="2:133" ht="11.25" customHeight="1" x14ac:dyDescent="0.15">
      <c r="B28" s="620" t="s">
        <v>289</v>
      </c>
      <c r="C28" s="621"/>
      <c r="D28" s="621"/>
      <c r="E28" s="621"/>
      <c r="F28" s="621"/>
      <c r="G28" s="621"/>
      <c r="H28" s="621"/>
      <c r="I28" s="621"/>
      <c r="J28" s="621"/>
      <c r="K28" s="621"/>
      <c r="L28" s="621"/>
      <c r="M28" s="621"/>
      <c r="N28" s="621"/>
      <c r="O28" s="621"/>
      <c r="P28" s="621"/>
      <c r="Q28" s="622"/>
      <c r="R28" s="623">
        <v>136008</v>
      </c>
      <c r="S28" s="624"/>
      <c r="T28" s="624"/>
      <c r="U28" s="624"/>
      <c r="V28" s="624"/>
      <c r="W28" s="624"/>
      <c r="X28" s="624"/>
      <c r="Y28" s="625"/>
      <c r="Z28" s="626">
        <v>1.1000000000000001</v>
      </c>
      <c r="AA28" s="626"/>
      <c r="AB28" s="626"/>
      <c r="AC28" s="626"/>
      <c r="AD28" s="627">
        <v>7145</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1461175</v>
      </c>
      <c r="CS28" s="624"/>
      <c r="CT28" s="624"/>
      <c r="CU28" s="624"/>
      <c r="CV28" s="624"/>
      <c r="CW28" s="624"/>
      <c r="CX28" s="624"/>
      <c r="CY28" s="625"/>
      <c r="CZ28" s="628">
        <v>12</v>
      </c>
      <c r="DA28" s="656"/>
      <c r="DB28" s="656"/>
      <c r="DC28" s="658"/>
      <c r="DD28" s="632">
        <v>1461175</v>
      </c>
      <c r="DE28" s="624"/>
      <c r="DF28" s="624"/>
      <c r="DG28" s="624"/>
      <c r="DH28" s="624"/>
      <c r="DI28" s="624"/>
      <c r="DJ28" s="624"/>
      <c r="DK28" s="625"/>
      <c r="DL28" s="632">
        <v>1461175</v>
      </c>
      <c r="DM28" s="624"/>
      <c r="DN28" s="624"/>
      <c r="DO28" s="624"/>
      <c r="DP28" s="624"/>
      <c r="DQ28" s="624"/>
      <c r="DR28" s="624"/>
      <c r="DS28" s="624"/>
      <c r="DT28" s="624"/>
      <c r="DU28" s="624"/>
      <c r="DV28" s="625"/>
      <c r="DW28" s="628">
        <v>20.100000000000001</v>
      </c>
      <c r="DX28" s="656"/>
      <c r="DY28" s="656"/>
      <c r="DZ28" s="656"/>
      <c r="EA28" s="656"/>
      <c r="EB28" s="656"/>
      <c r="EC28" s="657"/>
    </row>
    <row r="29" spans="2:133" ht="11.25" customHeight="1" x14ac:dyDescent="0.15">
      <c r="B29" s="620" t="s">
        <v>291</v>
      </c>
      <c r="C29" s="621"/>
      <c r="D29" s="621"/>
      <c r="E29" s="621"/>
      <c r="F29" s="621"/>
      <c r="G29" s="621"/>
      <c r="H29" s="621"/>
      <c r="I29" s="621"/>
      <c r="J29" s="621"/>
      <c r="K29" s="621"/>
      <c r="L29" s="621"/>
      <c r="M29" s="621"/>
      <c r="N29" s="621"/>
      <c r="O29" s="621"/>
      <c r="P29" s="621"/>
      <c r="Q29" s="622"/>
      <c r="R29" s="623">
        <v>52046</v>
      </c>
      <c r="S29" s="624"/>
      <c r="T29" s="624"/>
      <c r="U29" s="624"/>
      <c r="V29" s="624"/>
      <c r="W29" s="624"/>
      <c r="X29" s="624"/>
      <c r="Y29" s="625"/>
      <c r="Z29" s="626">
        <v>0.4</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1461175</v>
      </c>
      <c r="CS29" s="644"/>
      <c r="CT29" s="644"/>
      <c r="CU29" s="644"/>
      <c r="CV29" s="644"/>
      <c r="CW29" s="644"/>
      <c r="CX29" s="644"/>
      <c r="CY29" s="645"/>
      <c r="CZ29" s="628">
        <v>12</v>
      </c>
      <c r="DA29" s="656"/>
      <c r="DB29" s="656"/>
      <c r="DC29" s="658"/>
      <c r="DD29" s="632">
        <v>1461175</v>
      </c>
      <c r="DE29" s="644"/>
      <c r="DF29" s="644"/>
      <c r="DG29" s="644"/>
      <c r="DH29" s="644"/>
      <c r="DI29" s="644"/>
      <c r="DJ29" s="644"/>
      <c r="DK29" s="645"/>
      <c r="DL29" s="632">
        <v>1461175</v>
      </c>
      <c r="DM29" s="644"/>
      <c r="DN29" s="644"/>
      <c r="DO29" s="644"/>
      <c r="DP29" s="644"/>
      <c r="DQ29" s="644"/>
      <c r="DR29" s="644"/>
      <c r="DS29" s="644"/>
      <c r="DT29" s="644"/>
      <c r="DU29" s="644"/>
      <c r="DV29" s="645"/>
      <c r="DW29" s="628">
        <v>20.100000000000001</v>
      </c>
      <c r="DX29" s="656"/>
      <c r="DY29" s="656"/>
      <c r="DZ29" s="656"/>
      <c r="EA29" s="656"/>
      <c r="EB29" s="656"/>
      <c r="EC29" s="657"/>
    </row>
    <row r="30" spans="2:133" ht="11.25" customHeight="1" x14ac:dyDescent="0.15">
      <c r="B30" s="620" t="s">
        <v>293</v>
      </c>
      <c r="C30" s="621"/>
      <c r="D30" s="621"/>
      <c r="E30" s="621"/>
      <c r="F30" s="621"/>
      <c r="G30" s="621"/>
      <c r="H30" s="621"/>
      <c r="I30" s="621"/>
      <c r="J30" s="621"/>
      <c r="K30" s="621"/>
      <c r="L30" s="621"/>
      <c r="M30" s="621"/>
      <c r="N30" s="621"/>
      <c r="O30" s="621"/>
      <c r="P30" s="621"/>
      <c r="Q30" s="622"/>
      <c r="R30" s="623">
        <v>981017</v>
      </c>
      <c r="S30" s="624"/>
      <c r="T30" s="624"/>
      <c r="U30" s="624"/>
      <c r="V30" s="624"/>
      <c r="W30" s="624"/>
      <c r="X30" s="624"/>
      <c r="Y30" s="625"/>
      <c r="Z30" s="626">
        <v>7.9</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1422519</v>
      </c>
      <c r="CS30" s="624"/>
      <c r="CT30" s="624"/>
      <c r="CU30" s="624"/>
      <c r="CV30" s="624"/>
      <c r="CW30" s="624"/>
      <c r="CX30" s="624"/>
      <c r="CY30" s="625"/>
      <c r="CZ30" s="628">
        <v>11.7</v>
      </c>
      <c r="DA30" s="656"/>
      <c r="DB30" s="656"/>
      <c r="DC30" s="658"/>
      <c r="DD30" s="632">
        <v>1422519</v>
      </c>
      <c r="DE30" s="624"/>
      <c r="DF30" s="624"/>
      <c r="DG30" s="624"/>
      <c r="DH30" s="624"/>
      <c r="DI30" s="624"/>
      <c r="DJ30" s="624"/>
      <c r="DK30" s="625"/>
      <c r="DL30" s="632">
        <v>1422519</v>
      </c>
      <c r="DM30" s="624"/>
      <c r="DN30" s="624"/>
      <c r="DO30" s="624"/>
      <c r="DP30" s="624"/>
      <c r="DQ30" s="624"/>
      <c r="DR30" s="624"/>
      <c r="DS30" s="624"/>
      <c r="DT30" s="624"/>
      <c r="DU30" s="624"/>
      <c r="DV30" s="625"/>
      <c r="DW30" s="628">
        <v>19.5</v>
      </c>
      <c r="DX30" s="656"/>
      <c r="DY30" s="656"/>
      <c r="DZ30" s="656"/>
      <c r="EA30" s="656"/>
      <c r="EB30" s="656"/>
      <c r="EC30" s="657"/>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99.6</v>
      </c>
      <c r="BH31" s="667"/>
      <c r="BI31" s="667"/>
      <c r="BJ31" s="667"/>
      <c r="BK31" s="667"/>
      <c r="BL31" s="667"/>
      <c r="BM31" s="618">
        <v>97.7</v>
      </c>
      <c r="BN31" s="667"/>
      <c r="BO31" s="667"/>
      <c r="BP31" s="667"/>
      <c r="BQ31" s="668"/>
      <c r="BR31" s="670">
        <v>99.5</v>
      </c>
      <c r="BS31" s="667"/>
      <c r="BT31" s="667"/>
      <c r="BU31" s="667"/>
      <c r="BV31" s="667"/>
      <c r="BW31" s="667"/>
      <c r="BX31" s="618">
        <v>96.8</v>
      </c>
      <c r="BY31" s="667"/>
      <c r="BZ31" s="667"/>
      <c r="CA31" s="667"/>
      <c r="CB31" s="668"/>
      <c r="CD31" s="663"/>
      <c r="CE31" s="664"/>
      <c r="CF31" s="620" t="s">
        <v>300</v>
      </c>
      <c r="CG31" s="621"/>
      <c r="CH31" s="621"/>
      <c r="CI31" s="621"/>
      <c r="CJ31" s="621"/>
      <c r="CK31" s="621"/>
      <c r="CL31" s="621"/>
      <c r="CM31" s="621"/>
      <c r="CN31" s="621"/>
      <c r="CO31" s="621"/>
      <c r="CP31" s="621"/>
      <c r="CQ31" s="622"/>
      <c r="CR31" s="623">
        <v>38656</v>
      </c>
      <c r="CS31" s="644"/>
      <c r="CT31" s="644"/>
      <c r="CU31" s="644"/>
      <c r="CV31" s="644"/>
      <c r="CW31" s="644"/>
      <c r="CX31" s="644"/>
      <c r="CY31" s="645"/>
      <c r="CZ31" s="628">
        <v>0.3</v>
      </c>
      <c r="DA31" s="656"/>
      <c r="DB31" s="656"/>
      <c r="DC31" s="658"/>
      <c r="DD31" s="632">
        <v>38656</v>
      </c>
      <c r="DE31" s="644"/>
      <c r="DF31" s="644"/>
      <c r="DG31" s="644"/>
      <c r="DH31" s="644"/>
      <c r="DI31" s="644"/>
      <c r="DJ31" s="644"/>
      <c r="DK31" s="645"/>
      <c r="DL31" s="632">
        <v>38656</v>
      </c>
      <c r="DM31" s="644"/>
      <c r="DN31" s="644"/>
      <c r="DO31" s="644"/>
      <c r="DP31" s="644"/>
      <c r="DQ31" s="644"/>
      <c r="DR31" s="644"/>
      <c r="DS31" s="644"/>
      <c r="DT31" s="644"/>
      <c r="DU31" s="644"/>
      <c r="DV31" s="645"/>
      <c r="DW31" s="628">
        <v>0.5</v>
      </c>
      <c r="DX31" s="656"/>
      <c r="DY31" s="656"/>
      <c r="DZ31" s="656"/>
      <c r="EA31" s="656"/>
      <c r="EB31" s="656"/>
      <c r="EC31" s="657"/>
    </row>
    <row r="32" spans="2:133" ht="11.25" customHeight="1" x14ac:dyDescent="0.15">
      <c r="B32" s="620" t="s">
        <v>301</v>
      </c>
      <c r="C32" s="621"/>
      <c r="D32" s="621"/>
      <c r="E32" s="621"/>
      <c r="F32" s="621"/>
      <c r="G32" s="621"/>
      <c r="H32" s="621"/>
      <c r="I32" s="621"/>
      <c r="J32" s="621"/>
      <c r="K32" s="621"/>
      <c r="L32" s="621"/>
      <c r="M32" s="621"/>
      <c r="N32" s="621"/>
      <c r="O32" s="621"/>
      <c r="P32" s="621"/>
      <c r="Q32" s="622"/>
      <c r="R32" s="623">
        <v>724910</v>
      </c>
      <c r="S32" s="624"/>
      <c r="T32" s="624"/>
      <c r="U32" s="624"/>
      <c r="V32" s="624"/>
      <c r="W32" s="624"/>
      <c r="X32" s="624"/>
      <c r="Y32" s="625"/>
      <c r="Z32" s="626">
        <v>5.8</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99.8</v>
      </c>
      <c r="BH32" s="644"/>
      <c r="BI32" s="644"/>
      <c r="BJ32" s="644"/>
      <c r="BK32" s="644"/>
      <c r="BL32" s="644"/>
      <c r="BM32" s="629">
        <v>98.2</v>
      </c>
      <c r="BN32" s="644"/>
      <c r="BO32" s="644"/>
      <c r="BP32" s="644"/>
      <c r="BQ32" s="669"/>
      <c r="BR32" s="680">
        <v>99.4</v>
      </c>
      <c r="BS32" s="644"/>
      <c r="BT32" s="644"/>
      <c r="BU32" s="644"/>
      <c r="BV32" s="644"/>
      <c r="BW32" s="644"/>
      <c r="BX32" s="629">
        <v>98</v>
      </c>
      <c r="BY32" s="644"/>
      <c r="BZ32" s="644"/>
      <c r="CA32" s="644"/>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6"/>
      <c r="DB32" s="656"/>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6"/>
      <c r="DY32" s="656"/>
      <c r="DZ32" s="656"/>
      <c r="EA32" s="656"/>
      <c r="EB32" s="656"/>
      <c r="EC32" s="657"/>
    </row>
    <row r="33" spans="2:133" ht="11.25" customHeight="1" x14ac:dyDescent="0.15">
      <c r="B33" s="620" t="s">
        <v>305</v>
      </c>
      <c r="C33" s="621"/>
      <c r="D33" s="621"/>
      <c r="E33" s="621"/>
      <c r="F33" s="621"/>
      <c r="G33" s="621"/>
      <c r="H33" s="621"/>
      <c r="I33" s="621"/>
      <c r="J33" s="621"/>
      <c r="K33" s="621"/>
      <c r="L33" s="621"/>
      <c r="M33" s="621"/>
      <c r="N33" s="621"/>
      <c r="O33" s="621"/>
      <c r="P33" s="621"/>
      <c r="Q33" s="622"/>
      <c r="R33" s="623">
        <v>92105</v>
      </c>
      <c r="S33" s="624"/>
      <c r="T33" s="624"/>
      <c r="U33" s="624"/>
      <c r="V33" s="624"/>
      <c r="W33" s="624"/>
      <c r="X33" s="624"/>
      <c r="Y33" s="625"/>
      <c r="Z33" s="626">
        <v>0.7</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07"/>
      <c r="AV33" s="207"/>
      <c r="AW33" s="207"/>
      <c r="AX33" s="646" t="s">
        <v>306</v>
      </c>
      <c r="AY33" s="647"/>
      <c r="AZ33" s="647"/>
      <c r="BA33" s="647"/>
      <c r="BB33" s="647"/>
      <c r="BC33" s="647"/>
      <c r="BD33" s="647"/>
      <c r="BE33" s="647"/>
      <c r="BF33" s="648"/>
      <c r="BG33" s="681">
        <v>99.5</v>
      </c>
      <c r="BH33" s="682"/>
      <c r="BI33" s="682"/>
      <c r="BJ33" s="682"/>
      <c r="BK33" s="682"/>
      <c r="BL33" s="682"/>
      <c r="BM33" s="683">
        <v>97</v>
      </c>
      <c r="BN33" s="682"/>
      <c r="BO33" s="682"/>
      <c r="BP33" s="682"/>
      <c r="BQ33" s="684"/>
      <c r="BR33" s="681">
        <v>99.4</v>
      </c>
      <c r="BS33" s="682"/>
      <c r="BT33" s="682"/>
      <c r="BU33" s="682"/>
      <c r="BV33" s="682"/>
      <c r="BW33" s="682"/>
      <c r="BX33" s="683">
        <v>95.4</v>
      </c>
      <c r="BY33" s="682"/>
      <c r="BZ33" s="682"/>
      <c r="CA33" s="682"/>
      <c r="CB33" s="684"/>
      <c r="CD33" s="620" t="s">
        <v>307</v>
      </c>
      <c r="CE33" s="621"/>
      <c r="CF33" s="621"/>
      <c r="CG33" s="621"/>
      <c r="CH33" s="621"/>
      <c r="CI33" s="621"/>
      <c r="CJ33" s="621"/>
      <c r="CK33" s="621"/>
      <c r="CL33" s="621"/>
      <c r="CM33" s="621"/>
      <c r="CN33" s="621"/>
      <c r="CO33" s="621"/>
      <c r="CP33" s="621"/>
      <c r="CQ33" s="622"/>
      <c r="CR33" s="623">
        <v>5546452</v>
      </c>
      <c r="CS33" s="644"/>
      <c r="CT33" s="644"/>
      <c r="CU33" s="644"/>
      <c r="CV33" s="644"/>
      <c r="CW33" s="644"/>
      <c r="CX33" s="644"/>
      <c r="CY33" s="645"/>
      <c r="CZ33" s="628">
        <v>45.7</v>
      </c>
      <c r="DA33" s="656"/>
      <c r="DB33" s="656"/>
      <c r="DC33" s="658"/>
      <c r="DD33" s="632">
        <v>3937005</v>
      </c>
      <c r="DE33" s="644"/>
      <c r="DF33" s="644"/>
      <c r="DG33" s="644"/>
      <c r="DH33" s="644"/>
      <c r="DI33" s="644"/>
      <c r="DJ33" s="644"/>
      <c r="DK33" s="645"/>
      <c r="DL33" s="632">
        <v>2943220</v>
      </c>
      <c r="DM33" s="644"/>
      <c r="DN33" s="644"/>
      <c r="DO33" s="644"/>
      <c r="DP33" s="644"/>
      <c r="DQ33" s="644"/>
      <c r="DR33" s="644"/>
      <c r="DS33" s="644"/>
      <c r="DT33" s="644"/>
      <c r="DU33" s="644"/>
      <c r="DV33" s="645"/>
      <c r="DW33" s="628">
        <v>40.4</v>
      </c>
      <c r="DX33" s="656"/>
      <c r="DY33" s="656"/>
      <c r="DZ33" s="656"/>
      <c r="EA33" s="656"/>
      <c r="EB33" s="656"/>
      <c r="EC33" s="657"/>
    </row>
    <row r="34" spans="2:133" ht="11.25" customHeight="1" x14ac:dyDescent="0.15">
      <c r="B34" s="620" t="s">
        <v>308</v>
      </c>
      <c r="C34" s="621"/>
      <c r="D34" s="621"/>
      <c r="E34" s="621"/>
      <c r="F34" s="621"/>
      <c r="G34" s="621"/>
      <c r="H34" s="621"/>
      <c r="I34" s="621"/>
      <c r="J34" s="621"/>
      <c r="K34" s="621"/>
      <c r="L34" s="621"/>
      <c r="M34" s="621"/>
      <c r="N34" s="621"/>
      <c r="O34" s="621"/>
      <c r="P34" s="621"/>
      <c r="Q34" s="622"/>
      <c r="R34" s="623">
        <v>143696</v>
      </c>
      <c r="S34" s="624"/>
      <c r="T34" s="624"/>
      <c r="U34" s="624"/>
      <c r="V34" s="624"/>
      <c r="W34" s="624"/>
      <c r="X34" s="624"/>
      <c r="Y34" s="625"/>
      <c r="Z34" s="626">
        <v>1.2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1903235</v>
      </c>
      <c r="CS34" s="624"/>
      <c r="CT34" s="624"/>
      <c r="CU34" s="624"/>
      <c r="CV34" s="624"/>
      <c r="CW34" s="624"/>
      <c r="CX34" s="624"/>
      <c r="CY34" s="625"/>
      <c r="CZ34" s="628">
        <v>15.7</v>
      </c>
      <c r="DA34" s="656"/>
      <c r="DB34" s="656"/>
      <c r="DC34" s="658"/>
      <c r="DD34" s="632">
        <v>1365437</v>
      </c>
      <c r="DE34" s="624"/>
      <c r="DF34" s="624"/>
      <c r="DG34" s="624"/>
      <c r="DH34" s="624"/>
      <c r="DI34" s="624"/>
      <c r="DJ34" s="624"/>
      <c r="DK34" s="625"/>
      <c r="DL34" s="632">
        <v>932556</v>
      </c>
      <c r="DM34" s="624"/>
      <c r="DN34" s="624"/>
      <c r="DO34" s="624"/>
      <c r="DP34" s="624"/>
      <c r="DQ34" s="624"/>
      <c r="DR34" s="624"/>
      <c r="DS34" s="624"/>
      <c r="DT34" s="624"/>
      <c r="DU34" s="624"/>
      <c r="DV34" s="625"/>
      <c r="DW34" s="628">
        <v>12.8</v>
      </c>
      <c r="DX34" s="656"/>
      <c r="DY34" s="656"/>
      <c r="DZ34" s="656"/>
      <c r="EA34" s="656"/>
      <c r="EB34" s="656"/>
      <c r="EC34" s="657"/>
    </row>
    <row r="35" spans="2:133" ht="11.25" customHeight="1" x14ac:dyDescent="0.15">
      <c r="B35" s="620" t="s">
        <v>310</v>
      </c>
      <c r="C35" s="621"/>
      <c r="D35" s="621"/>
      <c r="E35" s="621"/>
      <c r="F35" s="621"/>
      <c r="G35" s="621"/>
      <c r="H35" s="621"/>
      <c r="I35" s="621"/>
      <c r="J35" s="621"/>
      <c r="K35" s="621"/>
      <c r="L35" s="621"/>
      <c r="M35" s="621"/>
      <c r="N35" s="621"/>
      <c r="O35" s="621"/>
      <c r="P35" s="621"/>
      <c r="Q35" s="622"/>
      <c r="R35" s="623">
        <v>1079650</v>
      </c>
      <c r="S35" s="624"/>
      <c r="T35" s="624"/>
      <c r="U35" s="624"/>
      <c r="V35" s="624"/>
      <c r="W35" s="624"/>
      <c r="X35" s="624"/>
      <c r="Y35" s="625"/>
      <c r="Z35" s="626">
        <v>8.6999999999999993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245468</v>
      </c>
      <c r="CS35" s="644"/>
      <c r="CT35" s="644"/>
      <c r="CU35" s="644"/>
      <c r="CV35" s="644"/>
      <c r="CW35" s="644"/>
      <c r="CX35" s="644"/>
      <c r="CY35" s="645"/>
      <c r="CZ35" s="628">
        <v>2</v>
      </c>
      <c r="DA35" s="656"/>
      <c r="DB35" s="656"/>
      <c r="DC35" s="658"/>
      <c r="DD35" s="632">
        <v>220380</v>
      </c>
      <c r="DE35" s="644"/>
      <c r="DF35" s="644"/>
      <c r="DG35" s="644"/>
      <c r="DH35" s="644"/>
      <c r="DI35" s="644"/>
      <c r="DJ35" s="644"/>
      <c r="DK35" s="645"/>
      <c r="DL35" s="632">
        <v>217754</v>
      </c>
      <c r="DM35" s="644"/>
      <c r="DN35" s="644"/>
      <c r="DO35" s="644"/>
      <c r="DP35" s="644"/>
      <c r="DQ35" s="644"/>
      <c r="DR35" s="644"/>
      <c r="DS35" s="644"/>
      <c r="DT35" s="644"/>
      <c r="DU35" s="644"/>
      <c r="DV35" s="645"/>
      <c r="DW35" s="628">
        <v>3</v>
      </c>
      <c r="DX35" s="656"/>
      <c r="DY35" s="656"/>
      <c r="DZ35" s="656"/>
      <c r="EA35" s="656"/>
      <c r="EB35" s="656"/>
      <c r="EC35" s="657"/>
    </row>
    <row r="36" spans="2:133" ht="11.25" customHeight="1" x14ac:dyDescent="0.15">
      <c r="B36" s="620" t="s">
        <v>314</v>
      </c>
      <c r="C36" s="621"/>
      <c r="D36" s="621"/>
      <c r="E36" s="621"/>
      <c r="F36" s="621"/>
      <c r="G36" s="621"/>
      <c r="H36" s="621"/>
      <c r="I36" s="621"/>
      <c r="J36" s="621"/>
      <c r="K36" s="621"/>
      <c r="L36" s="621"/>
      <c r="M36" s="621"/>
      <c r="N36" s="621"/>
      <c r="O36" s="621"/>
      <c r="P36" s="621"/>
      <c r="Q36" s="622"/>
      <c r="R36" s="623">
        <v>432968</v>
      </c>
      <c r="S36" s="624"/>
      <c r="T36" s="624"/>
      <c r="U36" s="624"/>
      <c r="V36" s="624"/>
      <c r="W36" s="624"/>
      <c r="X36" s="624"/>
      <c r="Y36" s="625"/>
      <c r="Z36" s="626">
        <v>3.5</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1182816</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36248</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1658507</v>
      </c>
      <c r="CS36" s="624"/>
      <c r="CT36" s="624"/>
      <c r="CU36" s="624"/>
      <c r="CV36" s="624"/>
      <c r="CW36" s="624"/>
      <c r="CX36" s="624"/>
      <c r="CY36" s="625"/>
      <c r="CZ36" s="628">
        <v>13.7</v>
      </c>
      <c r="DA36" s="656"/>
      <c r="DB36" s="656"/>
      <c r="DC36" s="658"/>
      <c r="DD36" s="632">
        <v>1135515</v>
      </c>
      <c r="DE36" s="624"/>
      <c r="DF36" s="624"/>
      <c r="DG36" s="624"/>
      <c r="DH36" s="624"/>
      <c r="DI36" s="624"/>
      <c r="DJ36" s="624"/>
      <c r="DK36" s="625"/>
      <c r="DL36" s="632">
        <v>958524</v>
      </c>
      <c r="DM36" s="624"/>
      <c r="DN36" s="624"/>
      <c r="DO36" s="624"/>
      <c r="DP36" s="624"/>
      <c r="DQ36" s="624"/>
      <c r="DR36" s="624"/>
      <c r="DS36" s="624"/>
      <c r="DT36" s="624"/>
      <c r="DU36" s="624"/>
      <c r="DV36" s="625"/>
      <c r="DW36" s="628">
        <v>13.2</v>
      </c>
      <c r="DX36" s="656"/>
      <c r="DY36" s="656"/>
      <c r="DZ36" s="656"/>
      <c r="EA36" s="656"/>
      <c r="EB36" s="656"/>
      <c r="EC36" s="657"/>
    </row>
    <row r="37" spans="2:133" ht="11.25" customHeight="1" x14ac:dyDescent="0.15">
      <c r="B37" s="620" t="s">
        <v>318</v>
      </c>
      <c r="C37" s="621"/>
      <c r="D37" s="621"/>
      <c r="E37" s="621"/>
      <c r="F37" s="621"/>
      <c r="G37" s="621"/>
      <c r="H37" s="621"/>
      <c r="I37" s="621"/>
      <c r="J37" s="621"/>
      <c r="K37" s="621"/>
      <c r="L37" s="621"/>
      <c r="M37" s="621"/>
      <c r="N37" s="621"/>
      <c r="O37" s="621"/>
      <c r="P37" s="621"/>
      <c r="Q37" s="622"/>
      <c r="R37" s="623">
        <v>214039</v>
      </c>
      <c r="S37" s="624"/>
      <c r="T37" s="624"/>
      <c r="U37" s="624"/>
      <c r="V37" s="624"/>
      <c r="W37" s="624"/>
      <c r="X37" s="624"/>
      <c r="Y37" s="625"/>
      <c r="Z37" s="626">
        <v>1.7</v>
      </c>
      <c r="AA37" s="626"/>
      <c r="AB37" s="626"/>
      <c r="AC37" s="626"/>
      <c r="AD37" s="627" t="s">
        <v>122</v>
      </c>
      <c r="AE37" s="627"/>
      <c r="AF37" s="627"/>
      <c r="AG37" s="627"/>
      <c r="AH37" s="627"/>
      <c r="AI37" s="627"/>
      <c r="AJ37" s="627"/>
      <c r="AK37" s="627"/>
      <c r="AL37" s="628" t="s">
        <v>122</v>
      </c>
      <c r="AM37" s="629"/>
      <c r="AN37" s="629"/>
      <c r="AO37" s="630"/>
      <c r="AQ37" s="686" t="s">
        <v>319</v>
      </c>
      <c r="AR37" s="687"/>
      <c r="AS37" s="687"/>
      <c r="AT37" s="687"/>
      <c r="AU37" s="687"/>
      <c r="AV37" s="687"/>
      <c r="AW37" s="687"/>
      <c r="AX37" s="687"/>
      <c r="AY37" s="688"/>
      <c r="AZ37" s="623">
        <v>126298</v>
      </c>
      <c r="BA37" s="624"/>
      <c r="BB37" s="624"/>
      <c r="BC37" s="624"/>
      <c r="BD37" s="644"/>
      <c r="BE37" s="644"/>
      <c r="BF37" s="669"/>
      <c r="BG37" s="620" t="s">
        <v>320</v>
      </c>
      <c r="BH37" s="621"/>
      <c r="BI37" s="621"/>
      <c r="BJ37" s="621"/>
      <c r="BK37" s="621"/>
      <c r="BL37" s="621"/>
      <c r="BM37" s="621"/>
      <c r="BN37" s="621"/>
      <c r="BO37" s="621"/>
      <c r="BP37" s="621"/>
      <c r="BQ37" s="621"/>
      <c r="BR37" s="621"/>
      <c r="BS37" s="621"/>
      <c r="BT37" s="621"/>
      <c r="BU37" s="622"/>
      <c r="BV37" s="623">
        <v>17072</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755452</v>
      </c>
      <c r="CS37" s="644"/>
      <c r="CT37" s="644"/>
      <c r="CU37" s="644"/>
      <c r="CV37" s="644"/>
      <c r="CW37" s="644"/>
      <c r="CX37" s="644"/>
      <c r="CY37" s="645"/>
      <c r="CZ37" s="628">
        <v>6.2</v>
      </c>
      <c r="DA37" s="656"/>
      <c r="DB37" s="656"/>
      <c r="DC37" s="658"/>
      <c r="DD37" s="632">
        <v>629686</v>
      </c>
      <c r="DE37" s="644"/>
      <c r="DF37" s="644"/>
      <c r="DG37" s="644"/>
      <c r="DH37" s="644"/>
      <c r="DI37" s="644"/>
      <c r="DJ37" s="644"/>
      <c r="DK37" s="645"/>
      <c r="DL37" s="632">
        <v>629686</v>
      </c>
      <c r="DM37" s="644"/>
      <c r="DN37" s="644"/>
      <c r="DO37" s="644"/>
      <c r="DP37" s="644"/>
      <c r="DQ37" s="644"/>
      <c r="DR37" s="644"/>
      <c r="DS37" s="644"/>
      <c r="DT37" s="644"/>
      <c r="DU37" s="644"/>
      <c r="DV37" s="645"/>
      <c r="DW37" s="628">
        <v>8.6999999999999993</v>
      </c>
      <c r="DX37" s="656"/>
      <c r="DY37" s="656"/>
      <c r="DZ37" s="656"/>
      <c r="EA37" s="656"/>
      <c r="EB37" s="656"/>
      <c r="EC37" s="657"/>
    </row>
    <row r="38" spans="2:133" ht="11.25" customHeight="1" x14ac:dyDescent="0.15">
      <c r="B38" s="620" t="s">
        <v>322</v>
      </c>
      <c r="C38" s="621"/>
      <c r="D38" s="621"/>
      <c r="E38" s="621"/>
      <c r="F38" s="621"/>
      <c r="G38" s="621"/>
      <c r="H38" s="621"/>
      <c r="I38" s="621"/>
      <c r="J38" s="621"/>
      <c r="K38" s="621"/>
      <c r="L38" s="621"/>
      <c r="M38" s="621"/>
      <c r="N38" s="621"/>
      <c r="O38" s="621"/>
      <c r="P38" s="621"/>
      <c r="Q38" s="622"/>
      <c r="R38" s="623">
        <v>1048100</v>
      </c>
      <c r="S38" s="624"/>
      <c r="T38" s="624"/>
      <c r="U38" s="624"/>
      <c r="V38" s="624"/>
      <c r="W38" s="624"/>
      <c r="X38" s="624"/>
      <c r="Y38" s="625"/>
      <c r="Z38" s="626">
        <v>8.4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17131</v>
      </c>
      <c r="BA38" s="624"/>
      <c r="BB38" s="624"/>
      <c r="BC38" s="624"/>
      <c r="BD38" s="644"/>
      <c r="BE38" s="644"/>
      <c r="BF38" s="669"/>
      <c r="BG38" s="620" t="s">
        <v>324</v>
      </c>
      <c r="BH38" s="621"/>
      <c r="BI38" s="621"/>
      <c r="BJ38" s="621"/>
      <c r="BK38" s="621"/>
      <c r="BL38" s="621"/>
      <c r="BM38" s="621"/>
      <c r="BN38" s="621"/>
      <c r="BO38" s="621"/>
      <c r="BP38" s="621"/>
      <c r="BQ38" s="621"/>
      <c r="BR38" s="621"/>
      <c r="BS38" s="621"/>
      <c r="BT38" s="621"/>
      <c r="BU38" s="622"/>
      <c r="BV38" s="623">
        <v>2177</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1059298</v>
      </c>
      <c r="CS38" s="624"/>
      <c r="CT38" s="624"/>
      <c r="CU38" s="624"/>
      <c r="CV38" s="624"/>
      <c r="CW38" s="624"/>
      <c r="CX38" s="624"/>
      <c r="CY38" s="625"/>
      <c r="CZ38" s="628">
        <v>8.6999999999999993</v>
      </c>
      <c r="DA38" s="656"/>
      <c r="DB38" s="656"/>
      <c r="DC38" s="658"/>
      <c r="DD38" s="632">
        <v>877420</v>
      </c>
      <c r="DE38" s="624"/>
      <c r="DF38" s="624"/>
      <c r="DG38" s="624"/>
      <c r="DH38" s="624"/>
      <c r="DI38" s="624"/>
      <c r="DJ38" s="624"/>
      <c r="DK38" s="625"/>
      <c r="DL38" s="632">
        <v>829374</v>
      </c>
      <c r="DM38" s="624"/>
      <c r="DN38" s="624"/>
      <c r="DO38" s="624"/>
      <c r="DP38" s="624"/>
      <c r="DQ38" s="624"/>
      <c r="DR38" s="624"/>
      <c r="DS38" s="624"/>
      <c r="DT38" s="624"/>
      <c r="DU38" s="624"/>
      <c r="DV38" s="625"/>
      <c r="DW38" s="628">
        <v>11.4</v>
      </c>
      <c r="DX38" s="656"/>
      <c r="DY38" s="656"/>
      <c r="DZ38" s="656"/>
      <c r="EA38" s="656"/>
      <c r="EB38" s="656"/>
      <c r="EC38" s="657"/>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10714</v>
      </c>
      <c r="BA39" s="624"/>
      <c r="BB39" s="624"/>
      <c r="BC39" s="624"/>
      <c r="BD39" s="644"/>
      <c r="BE39" s="644"/>
      <c r="BF39" s="669"/>
      <c r="BG39" s="620" t="s">
        <v>328</v>
      </c>
      <c r="BH39" s="621"/>
      <c r="BI39" s="621"/>
      <c r="BJ39" s="621"/>
      <c r="BK39" s="621"/>
      <c r="BL39" s="621"/>
      <c r="BM39" s="621"/>
      <c r="BN39" s="621"/>
      <c r="BO39" s="621"/>
      <c r="BP39" s="621"/>
      <c r="BQ39" s="621"/>
      <c r="BR39" s="621"/>
      <c r="BS39" s="621"/>
      <c r="BT39" s="621"/>
      <c r="BU39" s="622"/>
      <c r="BV39" s="623">
        <v>3223</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653484</v>
      </c>
      <c r="CS39" s="644"/>
      <c r="CT39" s="644"/>
      <c r="CU39" s="644"/>
      <c r="CV39" s="644"/>
      <c r="CW39" s="644"/>
      <c r="CX39" s="644"/>
      <c r="CY39" s="645"/>
      <c r="CZ39" s="628">
        <v>5.4</v>
      </c>
      <c r="DA39" s="656"/>
      <c r="DB39" s="656"/>
      <c r="DC39" s="658"/>
      <c r="DD39" s="632">
        <v>333241</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15">
      <c r="B40" s="620" t="s">
        <v>330</v>
      </c>
      <c r="C40" s="621"/>
      <c r="D40" s="621"/>
      <c r="E40" s="621"/>
      <c r="F40" s="621"/>
      <c r="G40" s="621"/>
      <c r="H40" s="621"/>
      <c r="I40" s="621"/>
      <c r="J40" s="621"/>
      <c r="K40" s="621"/>
      <c r="L40" s="621"/>
      <c r="M40" s="621"/>
      <c r="N40" s="621"/>
      <c r="O40" s="621"/>
      <c r="P40" s="621"/>
      <c r="Q40" s="622"/>
      <c r="R40" s="623">
        <v>17100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44"/>
      <c r="BE40" s="644"/>
      <c r="BF40" s="669"/>
      <c r="BG40" s="673" t="s">
        <v>332</v>
      </c>
      <c r="BH40" s="674"/>
      <c r="BI40" s="674"/>
      <c r="BJ40" s="674"/>
      <c r="BK40" s="674"/>
      <c r="BL40" s="211"/>
      <c r="BM40" s="621" t="s">
        <v>333</v>
      </c>
      <c r="BN40" s="621"/>
      <c r="BO40" s="621"/>
      <c r="BP40" s="621"/>
      <c r="BQ40" s="621"/>
      <c r="BR40" s="621"/>
      <c r="BS40" s="621"/>
      <c r="BT40" s="621"/>
      <c r="BU40" s="622"/>
      <c r="BV40" s="623">
        <v>88</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26460</v>
      </c>
      <c r="CS40" s="624"/>
      <c r="CT40" s="624"/>
      <c r="CU40" s="624"/>
      <c r="CV40" s="624"/>
      <c r="CW40" s="624"/>
      <c r="CX40" s="624"/>
      <c r="CY40" s="625"/>
      <c r="CZ40" s="628">
        <v>0.2</v>
      </c>
      <c r="DA40" s="656"/>
      <c r="DB40" s="656"/>
      <c r="DC40" s="658"/>
      <c r="DD40" s="632">
        <v>5012</v>
      </c>
      <c r="DE40" s="624"/>
      <c r="DF40" s="624"/>
      <c r="DG40" s="624"/>
      <c r="DH40" s="624"/>
      <c r="DI40" s="624"/>
      <c r="DJ40" s="624"/>
      <c r="DK40" s="625"/>
      <c r="DL40" s="632">
        <v>5012</v>
      </c>
      <c r="DM40" s="624"/>
      <c r="DN40" s="624"/>
      <c r="DO40" s="624"/>
      <c r="DP40" s="624"/>
      <c r="DQ40" s="624"/>
      <c r="DR40" s="624"/>
      <c r="DS40" s="624"/>
      <c r="DT40" s="624"/>
      <c r="DU40" s="624"/>
      <c r="DV40" s="625"/>
      <c r="DW40" s="628">
        <v>0.1</v>
      </c>
      <c r="DX40" s="656"/>
      <c r="DY40" s="656"/>
      <c r="DZ40" s="656"/>
      <c r="EA40" s="656"/>
      <c r="EB40" s="656"/>
      <c r="EC40" s="657"/>
    </row>
    <row r="41" spans="2:133" ht="11.25" customHeight="1" x14ac:dyDescent="0.15">
      <c r="B41" s="646" t="s">
        <v>335</v>
      </c>
      <c r="C41" s="647"/>
      <c r="D41" s="647"/>
      <c r="E41" s="647"/>
      <c r="F41" s="647"/>
      <c r="G41" s="647"/>
      <c r="H41" s="647"/>
      <c r="I41" s="647"/>
      <c r="J41" s="647"/>
      <c r="K41" s="647"/>
      <c r="L41" s="647"/>
      <c r="M41" s="647"/>
      <c r="N41" s="647"/>
      <c r="O41" s="647"/>
      <c r="P41" s="647"/>
      <c r="Q41" s="648"/>
      <c r="R41" s="695">
        <v>12469800</v>
      </c>
      <c r="S41" s="696"/>
      <c r="T41" s="696"/>
      <c r="U41" s="696"/>
      <c r="V41" s="696"/>
      <c r="W41" s="696"/>
      <c r="X41" s="696"/>
      <c r="Y41" s="700"/>
      <c r="Z41" s="701">
        <v>100</v>
      </c>
      <c r="AA41" s="701"/>
      <c r="AB41" s="701"/>
      <c r="AC41" s="701"/>
      <c r="AD41" s="702">
        <v>7259606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213527</v>
      </c>
      <c r="BA41" s="624"/>
      <c r="BB41" s="624"/>
      <c r="BC41" s="624"/>
      <c r="BD41" s="644"/>
      <c r="BE41" s="644"/>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815146</v>
      </c>
      <c r="BA42" s="696"/>
      <c r="BB42" s="696"/>
      <c r="BC42" s="696"/>
      <c r="BD42" s="682"/>
      <c r="BE42" s="682"/>
      <c r="BF42" s="684"/>
      <c r="BG42" s="675"/>
      <c r="BH42" s="676"/>
      <c r="BI42" s="676"/>
      <c r="BJ42" s="676"/>
      <c r="BK42" s="676"/>
      <c r="BL42" s="212"/>
      <c r="BM42" s="647" t="s">
        <v>340</v>
      </c>
      <c r="BN42" s="647"/>
      <c r="BO42" s="647"/>
      <c r="BP42" s="647"/>
      <c r="BQ42" s="647"/>
      <c r="BR42" s="647"/>
      <c r="BS42" s="647"/>
      <c r="BT42" s="647"/>
      <c r="BU42" s="648"/>
      <c r="BV42" s="695">
        <v>483</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1374565</v>
      </c>
      <c r="CS42" s="644"/>
      <c r="CT42" s="644"/>
      <c r="CU42" s="644"/>
      <c r="CV42" s="644"/>
      <c r="CW42" s="644"/>
      <c r="CX42" s="644"/>
      <c r="CY42" s="645"/>
      <c r="CZ42" s="628">
        <v>11.3</v>
      </c>
      <c r="DA42" s="656"/>
      <c r="DB42" s="656"/>
      <c r="DC42" s="658"/>
      <c r="DD42" s="632">
        <v>308470</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50134</v>
      </c>
      <c r="CS43" s="644"/>
      <c r="CT43" s="644"/>
      <c r="CU43" s="644"/>
      <c r="CV43" s="644"/>
      <c r="CW43" s="644"/>
      <c r="CX43" s="644"/>
      <c r="CY43" s="645"/>
      <c r="CZ43" s="628">
        <v>0.4</v>
      </c>
      <c r="DA43" s="656"/>
      <c r="DB43" s="656"/>
      <c r="DC43" s="658"/>
      <c r="DD43" s="632">
        <v>50134</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1356395</v>
      </c>
      <c r="CS44" s="624"/>
      <c r="CT44" s="624"/>
      <c r="CU44" s="624"/>
      <c r="CV44" s="624"/>
      <c r="CW44" s="624"/>
      <c r="CX44" s="624"/>
      <c r="CY44" s="625"/>
      <c r="CZ44" s="628">
        <v>11.2</v>
      </c>
      <c r="DA44" s="629"/>
      <c r="DB44" s="629"/>
      <c r="DC44" s="635"/>
      <c r="DD44" s="632">
        <v>307076</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69995</v>
      </c>
      <c r="CS45" s="644"/>
      <c r="CT45" s="644"/>
      <c r="CU45" s="644"/>
      <c r="CV45" s="644"/>
      <c r="CW45" s="644"/>
      <c r="CX45" s="644"/>
      <c r="CY45" s="645"/>
      <c r="CZ45" s="628">
        <v>0.6</v>
      </c>
      <c r="DA45" s="656"/>
      <c r="DB45" s="656"/>
      <c r="DC45" s="658"/>
      <c r="DD45" s="632">
        <v>14705</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1242594</v>
      </c>
      <c r="CS46" s="624"/>
      <c r="CT46" s="624"/>
      <c r="CU46" s="624"/>
      <c r="CV46" s="624"/>
      <c r="CW46" s="624"/>
      <c r="CX46" s="624"/>
      <c r="CY46" s="625"/>
      <c r="CZ46" s="628">
        <v>10.199999999999999</v>
      </c>
      <c r="DA46" s="629"/>
      <c r="DB46" s="629"/>
      <c r="DC46" s="635"/>
      <c r="DD46" s="632">
        <v>287132</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v>18170</v>
      </c>
      <c r="CS47" s="644"/>
      <c r="CT47" s="644"/>
      <c r="CU47" s="644"/>
      <c r="CV47" s="644"/>
      <c r="CW47" s="644"/>
      <c r="CX47" s="644"/>
      <c r="CY47" s="645"/>
      <c r="CZ47" s="628">
        <v>0.1</v>
      </c>
      <c r="DA47" s="656"/>
      <c r="DB47" s="656"/>
      <c r="DC47" s="658"/>
      <c r="DD47" s="632">
        <v>1394</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6" t="s">
        <v>351</v>
      </c>
      <c r="CE49" s="647"/>
      <c r="CF49" s="647"/>
      <c r="CG49" s="647"/>
      <c r="CH49" s="647"/>
      <c r="CI49" s="647"/>
      <c r="CJ49" s="647"/>
      <c r="CK49" s="647"/>
      <c r="CL49" s="647"/>
      <c r="CM49" s="647"/>
      <c r="CN49" s="647"/>
      <c r="CO49" s="647"/>
      <c r="CP49" s="647"/>
      <c r="CQ49" s="648"/>
      <c r="CR49" s="695">
        <v>12135940</v>
      </c>
      <c r="CS49" s="682"/>
      <c r="CT49" s="682"/>
      <c r="CU49" s="682"/>
      <c r="CV49" s="682"/>
      <c r="CW49" s="682"/>
      <c r="CX49" s="682"/>
      <c r="CY49" s="711"/>
      <c r="CZ49" s="703">
        <v>100</v>
      </c>
      <c r="DA49" s="712"/>
      <c r="DB49" s="712"/>
      <c r="DC49" s="713"/>
      <c r="DD49" s="714">
        <v>8478533</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L2oAJIU6DT+InGBT6xjF6ErXwYXKq9sWnrad2z8opAchLY4l0o821G+MiSRQN8fA9Xp3WUKyZouzeBv+tiNHbQ==" saltValue="RNYL2V5f7VdXquejbaNH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12624</v>
      </c>
      <c r="R7" s="753"/>
      <c r="S7" s="753"/>
      <c r="T7" s="753"/>
      <c r="U7" s="753"/>
      <c r="V7" s="753">
        <v>12157</v>
      </c>
      <c r="W7" s="753"/>
      <c r="X7" s="753"/>
      <c r="Y7" s="753"/>
      <c r="Z7" s="753"/>
      <c r="AA7" s="753">
        <v>467</v>
      </c>
      <c r="AB7" s="753"/>
      <c r="AC7" s="753"/>
      <c r="AD7" s="753"/>
      <c r="AE7" s="754"/>
      <c r="AF7" s="755">
        <v>374</v>
      </c>
      <c r="AG7" s="756"/>
      <c r="AH7" s="756"/>
      <c r="AI7" s="756"/>
      <c r="AJ7" s="757"/>
      <c r="AK7" s="758">
        <v>1120</v>
      </c>
      <c r="AL7" s="759"/>
      <c r="AM7" s="759"/>
      <c r="AN7" s="759"/>
      <c r="AO7" s="759"/>
      <c r="AP7" s="759">
        <v>12619</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561</v>
      </c>
      <c r="BT7" s="747"/>
      <c r="BU7" s="747"/>
      <c r="BV7" s="747"/>
      <c r="BW7" s="747"/>
      <c r="BX7" s="747"/>
      <c r="BY7" s="747"/>
      <c r="BZ7" s="747"/>
      <c r="CA7" s="747"/>
      <c r="CB7" s="747"/>
      <c r="CC7" s="747"/>
      <c r="CD7" s="747"/>
      <c r="CE7" s="747"/>
      <c r="CF7" s="747"/>
      <c r="CG7" s="762"/>
      <c r="CH7" s="743">
        <v>2</v>
      </c>
      <c r="CI7" s="744"/>
      <c r="CJ7" s="744"/>
      <c r="CK7" s="744"/>
      <c r="CL7" s="745"/>
      <c r="CM7" s="743">
        <v>84</v>
      </c>
      <c r="CN7" s="744"/>
      <c r="CO7" s="744"/>
      <c r="CP7" s="744"/>
      <c r="CQ7" s="745"/>
      <c r="CR7" s="743">
        <v>102</v>
      </c>
      <c r="CS7" s="744"/>
      <c r="CT7" s="744"/>
      <c r="CU7" s="744"/>
      <c r="CV7" s="745"/>
      <c r="CW7" s="743" t="s">
        <v>565</v>
      </c>
      <c r="CX7" s="744"/>
      <c r="CY7" s="744"/>
      <c r="CZ7" s="744"/>
      <c r="DA7" s="745"/>
      <c r="DB7" s="743" t="s">
        <v>565</v>
      </c>
      <c r="DC7" s="744"/>
      <c r="DD7" s="744"/>
      <c r="DE7" s="744"/>
      <c r="DF7" s="745"/>
      <c r="DG7" s="743" t="s">
        <v>565</v>
      </c>
      <c r="DH7" s="744"/>
      <c r="DI7" s="744"/>
      <c r="DJ7" s="744"/>
      <c r="DK7" s="745"/>
      <c r="DL7" s="743" t="s">
        <v>565</v>
      </c>
      <c r="DM7" s="744"/>
      <c r="DN7" s="744"/>
      <c r="DO7" s="744"/>
      <c r="DP7" s="745"/>
      <c r="DQ7" s="743" t="s">
        <v>565</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562</v>
      </c>
      <c r="BT8" s="774"/>
      <c r="BU8" s="774"/>
      <c r="BV8" s="774"/>
      <c r="BW8" s="774"/>
      <c r="BX8" s="774"/>
      <c r="BY8" s="774"/>
      <c r="BZ8" s="774"/>
      <c r="CA8" s="774"/>
      <c r="CB8" s="774"/>
      <c r="CC8" s="774"/>
      <c r="CD8" s="774"/>
      <c r="CE8" s="774"/>
      <c r="CF8" s="774"/>
      <c r="CG8" s="775"/>
      <c r="CH8" s="776">
        <v>0</v>
      </c>
      <c r="CI8" s="777"/>
      <c r="CJ8" s="777"/>
      <c r="CK8" s="777"/>
      <c r="CL8" s="778"/>
      <c r="CM8" s="776">
        <v>4</v>
      </c>
      <c r="CN8" s="777"/>
      <c r="CO8" s="777"/>
      <c r="CP8" s="777"/>
      <c r="CQ8" s="778"/>
      <c r="CR8" s="776">
        <v>15</v>
      </c>
      <c r="CS8" s="777"/>
      <c r="CT8" s="777"/>
      <c r="CU8" s="777"/>
      <c r="CV8" s="778"/>
      <c r="CW8" s="776">
        <v>7</v>
      </c>
      <c r="CX8" s="777"/>
      <c r="CY8" s="777"/>
      <c r="CZ8" s="777"/>
      <c r="DA8" s="778"/>
      <c r="DB8" s="776" t="s">
        <v>565</v>
      </c>
      <c r="DC8" s="777"/>
      <c r="DD8" s="777"/>
      <c r="DE8" s="777"/>
      <c r="DF8" s="778"/>
      <c r="DG8" s="776" t="s">
        <v>565</v>
      </c>
      <c r="DH8" s="777"/>
      <c r="DI8" s="777"/>
      <c r="DJ8" s="777"/>
      <c r="DK8" s="778"/>
      <c r="DL8" s="776" t="s">
        <v>565</v>
      </c>
      <c r="DM8" s="777"/>
      <c r="DN8" s="777"/>
      <c r="DO8" s="777"/>
      <c r="DP8" s="778"/>
      <c r="DQ8" s="776" t="s">
        <v>565</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563</v>
      </c>
      <c r="BT9" s="774"/>
      <c r="BU9" s="774"/>
      <c r="BV9" s="774"/>
      <c r="BW9" s="774"/>
      <c r="BX9" s="774"/>
      <c r="BY9" s="774"/>
      <c r="BZ9" s="774"/>
      <c r="CA9" s="774"/>
      <c r="CB9" s="774"/>
      <c r="CC9" s="774"/>
      <c r="CD9" s="774"/>
      <c r="CE9" s="774"/>
      <c r="CF9" s="774"/>
      <c r="CG9" s="775"/>
      <c r="CH9" s="776">
        <v>3</v>
      </c>
      <c r="CI9" s="777"/>
      <c r="CJ9" s="777"/>
      <c r="CK9" s="777"/>
      <c r="CL9" s="778"/>
      <c r="CM9" s="776">
        <v>43</v>
      </c>
      <c r="CN9" s="777"/>
      <c r="CO9" s="777"/>
      <c r="CP9" s="777"/>
      <c r="CQ9" s="778"/>
      <c r="CR9" s="776">
        <v>8</v>
      </c>
      <c r="CS9" s="777"/>
      <c r="CT9" s="777"/>
      <c r="CU9" s="777"/>
      <c r="CV9" s="778"/>
      <c r="CW9" s="776" t="s">
        <v>565</v>
      </c>
      <c r="CX9" s="777"/>
      <c r="CY9" s="777"/>
      <c r="CZ9" s="777"/>
      <c r="DA9" s="778"/>
      <c r="DB9" s="776" t="s">
        <v>565</v>
      </c>
      <c r="DC9" s="777"/>
      <c r="DD9" s="777"/>
      <c r="DE9" s="777"/>
      <c r="DF9" s="778"/>
      <c r="DG9" s="776" t="s">
        <v>565</v>
      </c>
      <c r="DH9" s="777"/>
      <c r="DI9" s="777"/>
      <c r="DJ9" s="777"/>
      <c r="DK9" s="778"/>
      <c r="DL9" s="776" t="s">
        <v>565</v>
      </c>
      <c r="DM9" s="777"/>
      <c r="DN9" s="777"/>
      <c r="DO9" s="777"/>
      <c r="DP9" s="778"/>
      <c r="DQ9" s="776" t="s">
        <v>565</v>
      </c>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t="s">
        <v>568</v>
      </c>
      <c r="BS10" s="773" t="s">
        <v>564</v>
      </c>
      <c r="BT10" s="774"/>
      <c r="BU10" s="774"/>
      <c r="BV10" s="774"/>
      <c r="BW10" s="774"/>
      <c r="BX10" s="774"/>
      <c r="BY10" s="774"/>
      <c r="BZ10" s="774"/>
      <c r="CA10" s="774"/>
      <c r="CB10" s="774"/>
      <c r="CC10" s="774"/>
      <c r="CD10" s="774"/>
      <c r="CE10" s="774"/>
      <c r="CF10" s="774"/>
      <c r="CG10" s="775"/>
      <c r="CH10" s="776">
        <v>0</v>
      </c>
      <c r="CI10" s="777"/>
      <c r="CJ10" s="777"/>
      <c r="CK10" s="777"/>
      <c r="CL10" s="778"/>
      <c r="CM10" s="776">
        <v>23</v>
      </c>
      <c r="CN10" s="777"/>
      <c r="CO10" s="777"/>
      <c r="CP10" s="777"/>
      <c r="CQ10" s="778"/>
      <c r="CR10" s="776">
        <v>15</v>
      </c>
      <c r="CS10" s="777"/>
      <c r="CT10" s="777"/>
      <c r="CU10" s="777"/>
      <c r="CV10" s="778"/>
      <c r="CW10" s="776" t="s">
        <v>565</v>
      </c>
      <c r="CX10" s="777"/>
      <c r="CY10" s="777"/>
      <c r="CZ10" s="777"/>
      <c r="DA10" s="778"/>
      <c r="DB10" s="776" t="s">
        <v>565</v>
      </c>
      <c r="DC10" s="777"/>
      <c r="DD10" s="777"/>
      <c r="DE10" s="777"/>
      <c r="DF10" s="778"/>
      <c r="DG10" s="776" t="s">
        <v>565</v>
      </c>
      <c r="DH10" s="777"/>
      <c r="DI10" s="777"/>
      <c r="DJ10" s="777"/>
      <c r="DK10" s="778"/>
      <c r="DL10" s="776" t="s">
        <v>565</v>
      </c>
      <c r="DM10" s="777"/>
      <c r="DN10" s="777"/>
      <c r="DO10" s="777"/>
      <c r="DP10" s="778"/>
      <c r="DQ10" s="776" t="s">
        <v>565</v>
      </c>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12624</v>
      </c>
      <c r="R23" s="793"/>
      <c r="S23" s="793"/>
      <c r="T23" s="793"/>
      <c r="U23" s="793"/>
      <c r="V23" s="793">
        <v>12157</v>
      </c>
      <c r="W23" s="793"/>
      <c r="X23" s="793"/>
      <c r="Y23" s="793"/>
      <c r="Z23" s="793"/>
      <c r="AA23" s="793">
        <v>467</v>
      </c>
      <c r="AB23" s="793"/>
      <c r="AC23" s="793"/>
      <c r="AD23" s="793"/>
      <c r="AE23" s="794"/>
      <c r="AF23" s="795">
        <v>374</v>
      </c>
      <c r="AG23" s="793"/>
      <c r="AH23" s="793"/>
      <c r="AI23" s="793"/>
      <c r="AJ23" s="796"/>
      <c r="AK23" s="797"/>
      <c r="AL23" s="798"/>
      <c r="AM23" s="798"/>
      <c r="AN23" s="798"/>
      <c r="AO23" s="798"/>
      <c r="AP23" s="793">
        <v>12619</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2143</v>
      </c>
      <c r="R28" s="823"/>
      <c r="S28" s="823"/>
      <c r="T28" s="823"/>
      <c r="U28" s="823"/>
      <c r="V28" s="823">
        <v>2107</v>
      </c>
      <c r="W28" s="823"/>
      <c r="X28" s="823"/>
      <c r="Y28" s="823"/>
      <c r="Z28" s="823"/>
      <c r="AA28" s="823">
        <f>Q28-V28</f>
        <v>36</v>
      </c>
      <c r="AB28" s="823"/>
      <c r="AC28" s="823"/>
      <c r="AD28" s="823"/>
      <c r="AE28" s="824"/>
      <c r="AF28" s="825">
        <v>36</v>
      </c>
      <c r="AG28" s="823"/>
      <c r="AH28" s="823"/>
      <c r="AI28" s="823"/>
      <c r="AJ28" s="826"/>
      <c r="AK28" s="827">
        <v>208</v>
      </c>
      <c r="AL28" s="828"/>
      <c r="AM28" s="828"/>
      <c r="AN28" s="828"/>
      <c r="AO28" s="828"/>
      <c r="AP28" s="828" t="s">
        <v>484</v>
      </c>
      <c r="AQ28" s="828"/>
      <c r="AR28" s="828"/>
      <c r="AS28" s="828"/>
      <c r="AT28" s="828"/>
      <c r="AU28" s="828" t="s">
        <v>565</v>
      </c>
      <c r="AV28" s="828"/>
      <c r="AW28" s="828"/>
      <c r="AX28" s="828"/>
      <c r="AY28" s="828"/>
      <c r="AZ28" s="829" t="s">
        <v>565</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2744</v>
      </c>
      <c r="R29" s="784"/>
      <c r="S29" s="784"/>
      <c r="T29" s="784"/>
      <c r="U29" s="784"/>
      <c r="V29" s="784">
        <v>2593</v>
      </c>
      <c r="W29" s="784"/>
      <c r="X29" s="784"/>
      <c r="Y29" s="784"/>
      <c r="Z29" s="784"/>
      <c r="AA29" s="784">
        <f>Q29-V29</f>
        <v>151</v>
      </c>
      <c r="AB29" s="784"/>
      <c r="AC29" s="784"/>
      <c r="AD29" s="784"/>
      <c r="AE29" s="785"/>
      <c r="AF29" s="786">
        <v>150</v>
      </c>
      <c r="AG29" s="787"/>
      <c r="AH29" s="787"/>
      <c r="AI29" s="787"/>
      <c r="AJ29" s="788"/>
      <c r="AK29" s="834">
        <v>362</v>
      </c>
      <c r="AL29" s="830"/>
      <c r="AM29" s="830"/>
      <c r="AN29" s="830"/>
      <c r="AO29" s="830"/>
      <c r="AP29" s="830" t="s">
        <v>484</v>
      </c>
      <c r="AQ29" s="830"/>
      <c r="AR29" s="830"/>
      <c r="AS29" s="830"/>
      <c r="AT29" s="830"/>
      <c r="AU29" s="830" t="s">
        <v>565</v>
      </c>
      <c r="AV29" s="830"/>
      <c r="AW29" s="830"/>
      <c r="AX29" s="830"/>
      <c r="AY29" s="830"/>
      <c r="AZ29" s="831" t="s">
        <v>565</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367</v>
      </c>
      <c r="R30" s="784"/>
      <c r="S30" s="784"/>
      <c r="T30" s="784"/>
      <c r="U30" s="784"/>
      <c r="V30" s="784">
        <v>358</v>
      </c>
      <c r="W30" s="784"/>
      <c r="X30" s="784"/>
      <c r="Y30" s="784"/>
      <c r="Z30" s="784"/>
      <c r="AA30" s="784">
        <f>Q30-V30</f>
        <v>9</v>
      </c>
      <c r="AB30" s="784"/>
      <c r="AC30" s="784"/>
      <c r="AD30" s="784"/>
      <c r="AE30" s="785"/>
      <c r="AF30" s="786">
        <v>10</v>
      </c>
      <c r="AG30" s="787"/>
      <c r="AH30" s="787"/>
      <c r="AI30" s="787"/>
      <c r="AJ30" s="788"/>
      <c r="AK30" s="834">
        <v>95</v>
      </c>
      <c r="AL30" s="830"/>
      <c r="AM30" s="830"/>
      <c r="AN30" s="830"/>
      <c r="AO30" s="830"/>
      <c r="AP30" s="830" t="s">
        <v>484</v>
      </c>
      <c r="AQ30" s="830"/>
      <c r="AR30" s="830"/>
      <c r="AS30" s="830"/>
      <c r="AT30" s="830"/>
      <c r="AU30" s="830" t="s">
        <v>565</v>
      </c>
      <c r="AV30" s="830"/>
      <c r="AW30" s="830"/>
      <c r="AX30" s="830"/>
      <c r="AY30" s="830"/>
      <c r="AZ30" s="831" t="s">
        <v>565</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287</v>
      </c>
      <c r="R31" s="784"/>
      <c r="S31" s="784"/>
      <c r="T31" s="784"/>
      <c r="U31" s="784"/>
      <c r="V31" s="784">
        <v>301</v>
      </c>
      <c r="W31" s="784"/>
      <c r="X31" s="784"/>
      <c r="Y31" s="784"/>
      <c r="Z31" s="784"/>
      <c r="AA31" s="784">
        <f>Q31-V31</f>
        <v>-14</v>
      </c>
      <c r="AB31" s="784"/>
      <c r="AC31" s="784"/>
      <c r="AD31" s="784"/>
      <c r="AE31" s="785"/>
      <c r="AF31" s="786">
        <v>14</v>
      </c>
      <c r="AG31" s="787"/>
      <c r="AH31" s="787"/>
      <c r="AI31" s="787"/>
      <c r="AJ31" s="788"/>
      <c r="AK31" s="834">
        <v>106</v>
      </c>
      <c r="AL31" s="830"/>
      <c r="AM31" s="830"/>
      <c r="AN31" s="830"/>
      <c r="AO31" s="830"/>
      <c r="AP31" s="830">
        <v>661</v>
      </c>
      <c r="AQ31" s="830"/>
      <c r="AR31" s="830"/>
      <c r="AS31" s="830"/>
      <c r="AT31" s="830"/>
      <c r="AU31" s="830">
        <v>659</v>
      </c>
      <c r="AV31" s="830"/>
      <c r="AW31" s="830"/>
      <c r="AX31" s="830"/>
      <c r="AY31" s="830"/>
      <c r="AZ31" s="831" t="s">
        <v>565</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393</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394</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210</v>
      </c>
      <c r="AG63" s="844"/>
      <c r="AH63" s="844"/>
      <c r="AI63" s="844"/>
      <c r="AJ63" s="845"/>
      <c r="AK63" s="846"/>
      <c r="AL63" s="841"/>
      <c r="AM63" s="841"/>
      <c r="AN63" s="841"/>
      <c r="AO63" s="841"/>
      <c r="AP63" s="844">
        <v>661</v>
      </c>
      <c r="AQ63" s="844"/>
      <c r="AR63" s="844"/>
      <c r="AS63" s="844"/>
      <c r="AT63" s="844"/>
      <c r="AU63" s="844">
        <v>659</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396</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397</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548</v>
      </c>
      <c r="C68" s="870"/>
      <c r="D68" s="870"/>
      <c r="E68" s="870"/>
      <c r="F68" s="870"/>
      <c r="G68" s="870"/>
      <c r="H68" s="870"/>
      <c r="I68" s="870"/>
      <c r="J68" s="870"/>
      <c r="K68" s="870"/>
      <c r="L68" s="870"/>
      <c r="M68" s="870"/>
      <c r="N68" s="870"/>
      <c r="O68" s="870"/>
      <c r="P68" s="871"/>
      <c r="Q68" s="872">
        <v>657</v>
      </c>
      <c r="R68" s="866"/>
      <c r="S68" s="866"/>
      <c r="T68" s="866"/>
      <c r="U68" s="866"/>
      <c r="V68" s="866">
        <v>650</v>
      </c>
      <c r="W68" s="866"/>
      <c r="X68" s="866"/>
      <c r="Y68" s="866"/>
      <c r="Z68" s="866"/>
      <c r="AA68" s="866">
        <v>7</v>
      </c>
      <c r="AB68" s="866"/>
      <c r="AC68" s="866"/>
      <c r="AD68" s="866"/>
      <c r="AE68" s="866"/>
      <c r="AF68" s="866">
        <v>7</v>
      </c>
      <c r="AG68" s="866"/>
      <c r="AH68" s="866"/>
      <c r="AI68" s="866"/>
      <c r="AJ68" s="866"/>
      <c r="AK68" s="866">
        <v>7</v>
      </c>
      <c r="AL68" s="866"/>
      <c r="AM68" s="866"/>
      <c r="AN68" s="866"/>
      <c r="AO68" s="866"/>
      <c r="AP68" s="866" t="s">
        <v>484</v>
      </c>
      <c r="AQ68" s="866"/>
      <c r="AR68" s="866"/>
      <c r="AS68" s="866"/>
      <c r="AT68" s="866"/>
      <c r="AU68" s="866" t="s">
        <v>565</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549</v>
      </c>
      <c r="C69" s="874"/>
      <c r="D69" s="874"/>
      <c r="E69" s="874"/>
      <c r="F69" s="874"/>
      <c r="G69" s="874"/>
      <c r="H69" s="874"/>
      <c r="I69" s="874"/>
      <c r="J69" s="874"/>
      <c r="K69" s="874"/>
      <c r="L69" s="874"/>
      <c r="M69" s="874"/>
      <c r="N69" s="874"/>
      <c r="O69" s="874"/>
      <c r="P69" s="875"/>
      <c r="Q69" s="876">
        <v>3706</v>
      </c>
      <c r="R69" s="830"/>
      <c r="S69" s="830"/>
      <c r="T69" s="830"/>
      <c r="U69" s="830"/>
      <c r="V69" s="830">
        <v>2968</v>
      </c>
      <c r="W69" s="830"/>
      <c r="X69" s="830"/>
      <c r="Y69" s="830"/>
      <c r="Z69" s="830"/>
      <c r="AA69" s="830">
        <v>738</v>
      </c>
      <c r="AB69" s="830"/>
      <c r="AC69" s="830"/>
      <c r="AD69" s="830"/>
      <c r="AE69" s="830"/>
      <c r="AF69" s="830">
        <v>738</v>
      </c>
      <c r="AG69" s="830"/>
      <c r="AH69" s="830"/>
      <c r="AI69" s="830"/>
      <c r="AJ69" s="830"/>
      <c r="AK69" s="830">
        <v>1248</v>
      </c>
      <c r="AL69" s="830"/>
      <c r="AM69" s="830"/>
      <c r="AN69" s="830"/>
      <c r="AO69" s="830"/>
      <c r="AP69" s="830" t="s">
        <v>484</v>
      </c>
      <c r="AQ69" s="830"/>
      <c r="AR69" s="830"/>
      <c r="AS69" s="830"/>
      <c r="AT69" s="830"/>
      <c r="AU69" s="830" t="s">
        <v>565</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550</v>
      </c>
      <c r="C70" s="874"/>
      <c r="D70" s="874"/>
      <c r="E70" s="874"/>
      <c r="F70" s="874"/>
      <c r="G70" s="874"/>
      <c r="H70" s="874"/>
      <c r="I70" s="874"/>
      <c r="J70" s="874"/>
      <c r="K70" s="874"/>
      <c r="L70" s="874"/>
      <c r="M70" s="874"/>
      <c r="N70" s="874"/>
      <c r="O70" s="874"/>
      <c r="P70" s="875"/>
      <c r="Q70" s="876">
        <v>820</v>
      </c>
      <c r="R70" s="830"/>
      <c r="S70" s="830"/>
      <c r="T70" s="830"/>
      <c r="U70" s="830"/>
      <c r="V70" s="830">
        <v>797</v>
      </c>
      <c r="W70" s="830"/>
      <c r="X70" s="830"/>
      <c r="Y70" s="830"/>
      <c r="Z70" s="830"/>
      <c r="AA70" s="830">
        <v>23</v>
      </c>
      <c r="AB70" s="830"/>
      <c r="AC70" s="830"/>
      <c r="AD70" s="830"/>
      <c r="AE70" s="830"/>
      <c r="AF70" s="830">
        <v>23</v>
      </c>
      <c r="AG70" s="830"/>
      <c r="AH70" s="830"/>
      <c r="AI70" s="830"/>
      <c r="AJ70" s="830"/>
      <c r="AK70" s="830">
        <v>152</v>
      </c>
      <c r="AL70" s="830"/>
      <c r="AM70" s="830"/>
      <c r="AN70" s="830"/>
      <c r="AO70" s="830"/>
      <c r="AP70" s="830" t="s">
        <v>484</v>
      </c>
      <c r="AQ70" s="830"/>
      <c r="AR70" s="830"/>
      <c r="AS70" s="830"/>
      <c r="AT70" s="830"/>
      <c r="AU70" s="830" t="s">
        <v>565</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551</v>
      </c>
      <c r="C71" s="874"/>
      <c r="D71" s="874"/>
      <c r="E71" s="874"/>
      <c r="F71" s="874"/>
      <c r="G71" s="874"/>
      <c r="H71" s="874"/>
      <c r="I71" s="874"/>
      <c r="J71" s="874"/>
      <c r="K71" s="874"/>
      <c r="L71" s="874"/>
      <c r="M71" s="874"/>
      <c r="N71" s="874"/>
      <c r="O71" s="874"/>
      <c r="P71" s="875"/>
      <c r="Q71" s="876">
        <v>162866</v>
      </c>
      <c r="R71" s="830"/>
      <c r="S71" s="830"/>
      <c r="T71" s="830"/>
      <c r="U71" s="830"/>
      <c r="V71" s="830">
        <v>159925</v>
      </c>
      <c r="W71" s="830"/>
      <c r="X71" s="830"/>
      <c r="Y71" s="830"/>
      <c r="Z71" s="830"/>
      <c r="AA71" s="830">
        <v>2941</v>
      </c>
      <c r="AB71" s="830"/>
      <c r="AC71" s="830"/>
      <c r="AD71" s="830"/>
      <c r="AE71" s="830"/>
      <c r="AF71" s="830">
        <v>2941</v>
      </c>
      <c r="AG71" s="830"/>
      <c r="AH71" s="830"/>
      <c r="AI71" s="830"/>
      <c r="AJ71" s="830"/>
      <c r="AK71" s="830">
        <v>1620</v>
      </c>
      <c r="AL71" s="830"/>
      <c r="AM71" s="830"/>
      <c r="AN71" s="830"/>
      <c r="AO71" s="830"/>
      <c r="AP71" s="830" t="s">
        <v>484</v>
      </c>
      <c r="AQ71" s="830"/>
      <c r="AR71" s="830"/>
      <c r="AS71" s="830"/>
      <c r="AT71" s="830"/>
      <c r="AU71" s="830" t="s">
        <v>565</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566</v>
      </c>
      <c r="C72" s="874"/>
      <c r="D72" s="874"/>
      <c r="E72" s="874"/>
      <c r="F72" s="874"/>
      <c r="G72" s="874"/>
      <c r="H72" s="874"/>
      <c r="I72" s="874"/>
      <c r="J72" s="874"/>
      <c r="K72" s="874"/>
      <c r="L72" s="874"/>
      <c r="M72" s="874"/>
      <c r="N72" s="874"/>
      <c r="O72" s="874"/>
      <c r="P72" s="875"/>
      <c r="Q72" s="876">
        <v>13716</v>
      </c>
      <c r="R72" s="830"/>
      <c r="S72" s="830"/>
      <c r="T72" s="830"/>
      <c r="U72" s="830"/>
      <c r="V72" s="830">
        <v>13713</v>
      </c>
      <c r="W72" s="830"/>
      <c r="X72" s="830"/>
      <c r="Y72" s="830"/>
      <c r="Z72" s="830"/>
      <c r="AA72" s="830">
        <v>3</v>
      </c>
      <c r="AB72" s="830"/>
      <c r="AC72" s="830"/>
      <c r="AD72" s="830"/>
      <c r="AE72" s="830"/>
      <c r="AF72" s="830">
        <v>3</v>
      </c>
      <c r="AG72" s="830"/>
      <c r="AH72" s="830"/>
      <c r="AI72" s="830"/>
      <c r="AJ72" s="830"/>
      <c r="AK72" s="830">
        <v>26</v>
      </c>
      <c r="AL72" s="830"/>
      <c r="AM72" s="830"/>
      <c r="AN72" s="830"/>
      <c r="AO72" s="830"/>
      <c r="AP72" s="830" t="s">
        <v>484</v>
      </c>
      <c r="AQ72" s="830"/>
      <c r="AR72" s="830"/>
      <c r="AS72" s="830"/>
      <c r="AT72" s="830"/>
      <c r="AU72" s="830" t="s">
        <v>565</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552</v>
      </c>
      <c r="C73" s="874"/>
      <c r="D73" s="874"/>
      <c r="E73" s="874"/>
      <c r="F73" s="874"/>
      <c r="G73" s="874"/>
      <c r="H73" s="874"/>
      <c r="I73" s="874"/>
      <c r="J73" s="874"/>
      <c r="K73" s="874"/>
      <c r="L73" s="874"/>
      <c r="M73" s="874"/>
      <c r="N73" s="874"/>
      <c r="O73" s="874"/>
      <c r="P73" s="875"/>
      <c r="Q73" s="876">
        <v>1934</v>
      </c>
      <c r="R73" s="830"/>
      <c r="S73" s="830"/>
      <c r="T73" s="830"/>
      <c r="U73" s="830"/>
      <c r="V73" s="830">
        <v>1897</v>
      </c>
      <c r="W73" s="830"/>
      <c r="X73" s="830"/>
      <c r="Y73" s="830"/>
      <c r="Z73" s="830"/>
      <c r="AA73" s="830">
        <v>37</v>
      </c>
      <c r="AB73" s="830"/>
      <c r="AC73" s="830"/>
      <c r="AD73" s="830"/>
      <c r="AE73" s="830"/>
      <c r="AF73" s="830">
        <v>37</v>
      </c>
      <c r="AG73" s="830"/>
      <c r="AH73" s="830"/>
      <c r="AI73" s="830"/>
      <c r="AJ73" s="830"/>
      <c r="AK73" s="830">
        <v>97</v>
      </c>
      <c r="AL73" s="830"/>
      <c r="AM73" s="830"/>
      <c r="AN73" s="830"/>
      <c r="AO73" s="830"/>
      <c r="AP73" s="830">
        <v>77</v>
      </c>
      <c r="AQ73" s="830"/>
      <c r="AR73" s="830"/>
      <c r="AS73" s="830"/>
      <c r="AT73" s="830"/>
      <c r="AU73" s="830">
        <v>7</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553</v>
      </c>
      <c r="C74" s="874"/>
      <c r="D74" s="874"/>
      <c r="E74" s="874"/>
      <c r="F74" s="874"/>
      <c r="G74" s="874"/>
      <c r="H74" s="874"/>
      <c r="I74" s="874"/>
      <c r="J74" s="874"/>
      <c r="K74" s="874"/>
      <c r="L74" s="874"/>
      <c r="M74" s="874"/>
      <c r="N74" s="874"/>
      <c r="O74" s="874"/>
      <c r="P74" s="875"/>
      <c r="Q74" s="876">
        <v>354</v>
      </c>
      <c r="R74" s="830"/>
      <c r="S74" s="830"/>
      <c r="T74" s="830"/>
      <c r="U74" s="830"/>
      <c r="V74" s="830">
        <v>347</v>
      </c>
      <c r="W74" s="830"/>
      <c r="X74" s="830"/>
      <c r="Y74" s="830"/>
      <c r="Z74" s="830"/>
      <c r="AA74" s="830">
        <v>8</v>
      </c>
      <c r="AB74" s="830"/>
      <c r="AC74" s="830"/>
      <c r="AD74" s="830"/>
      <c r="AE74" s="830"/>
      <c r="AF74" s="830">
        <v>8</v>
      </c>
      <c r="AG74" s="830"/>
      <c r="AH74" s="830"/>
      <c r="AI74" s="830"/>
      <c r="AJ74" s="830"/>
      <c r="AK74" s="830">
        <v>18</v>
      </c>
      <c r="AL74" s="830"/>
      <c r="AM74" s="830"/>
      <c r="AN74" s="830"/>
      <c r="AO74" s="830"/>
      <c r="AP74" s="830" t="s">
        <v>484</v>
      </c>
      <c r="AQ74" s="830"/>
      <c r="AR74" s="830"/>
      <c r="AS74" s="830"/>
      <c r="AT74" s="830"/>
      <c r="AU74" s="830" t="s">
        <v>565</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554</v>
      </c>
      <c r="C75" s="874"/>
      <c r="D75" s="874"/>
      <c r="E75" s="874"/>
      <c r="F75" s="874"/>
      <c r="G75" s="874"/>
      <c r="H75" s="874"/>
      <c r="I75" s="874"/>
      <c r="J75" s="874"/>
      <c r="K75" s="874"/>
      <c r="L75" s="874"/>
      <c r="M75" s="874"/>
      <c r="N75" s="874"/>
      <c r="O75" s="874"/>
      <c r="P75" s="875"/>
      <c r="Q75" s="877">
        <v>656</v>
      </c>
      <c r="R75" s="878"/>
      <c r="S75" s="878"/>
      <c r="T75" s="878"/>
      <c r="U75" s="834"/>
      <c r="V75" s="879">
        <v>636</v>
      </c>
      <c r="W75" s="878"/>
      <c r="X75" s="878"/>
      <c r="Y75" s="878"/>
      <c r="Z75" s="834"/>
      <c r="AA75" s="879">
        <v>20</v>
      </c>
      <c r="AB75" s="878"/>
      <c r="AC75" s="878"/>
      <c r="AD75" s="878"/>
      <c r="AE75" s="834"/>
      <c r="AF75" s="879">
        <v>20</v>
      </c>
      <c r="AG75" s="878"/>
      <c r="AH75" s="878"/>
      <c r="AI75" s="878"/>
      <c r="AJ75" s="834"/>
      <c r="AK75" s="879">
        <v>16</v>
      </c>
      <c r="AL75" s="878"/>
      <c r="AM75" s="878"/>
      <c r="AN75" s="878"/>
      <c r="AO75" s="834"/>
      <c r="AP75" s="879">
        <v>608</v>
      </c>
      <c r="AQ75" s="878"/>
      <c r="AR75" s="878"/>
      <c r="AS75" s="878"/>
      <c r="AT75" s="834"/>
      <c r="AU75" s="879">
        <v>20</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555</v>
      </c>
      <c r="C76" s="874"/>
      <c r="D76" s="874"/>
      <c r="E76" s="874"/>
      <c r="F76" s="874"/>
      <c r="G76" s="874"/>
      <c r="H76" s="874"/>
      <c r="I76" s="874"/>
      <c r="J76" s="874"/>
      <c r="K76" s="874"/>
      <c r="L76" s="874"/>
      <c r="M76" s="874"/>
      <c r="N76" s="874"/>
      <c r="O76" s="874"/>
      <c r="P76" s="875"/>
      <c r="Q76" s="877">
        <v>1087</v>
      </c>
      <c r="R76" s="878"/>
      <c r="S76" s="878"/>
      <c r="T76" s="878"/>
      <c r="U76" s="834"/>
      <c r="V76" s="879">
        <v>1047</v>
      </c>
      <c r="W76" s="878"/>
      <c r="X76" s="878"/>
      <c r="Y76" s="878"/>
      <c r="Z76" s="834"/>
      <c r="AA76" s="879">
        <v>40</v>
      </c>
      <c r="AB76" s="878"/>
      <c r="AC76" s="878"/>
      <c r="AD76" s="878"/>
      <c r="AE76" s="834"/>
      <c r="AF76" s="879">
        <v>40</v>
      </c>
      <c r="AG76" s="878"/>
      <c r="AH76" s="878"/>
      <c r="AI76" s="878"/>
      <c r="AJ76" s="834"/>
      <c r="AK76" s="879">
        <v>58</v>
      </c>
      <c r="AL76" s="878"/>
      <c r="AM76" s="878"/>
      <c r="AN76" s="878"/>
      <c r="AO76" s="834"/>
      <c r="AP76" s="879" t="s">
        <v>484</v>
      </c>
      <c r="AQ76" s="878"/>
      <c r="AR76" s="878"/>
      <c r="AS76" s="878"/>
      <c r="AT76" s="834"/>
      <c r="AU76" s="879" t="s">
        <v>565</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556</v>
      </c>
      <c r="C77" s="874"/>
      <c r="D77" s="874"/>
      <c r="E77" s="874"/>
      <c r="F77" s="874"/>
      <c r="G77" s="874"/>
      <c r="H77" s="874"/>
      <c r="I77" s="874"/>
      <c r="J77" s="874"/>
      <c r="K77" s="874"/>
      <c r="L77" s="874"/>
      <c r="M77" s="874"/>
      <c r="N77" s="874"/>
      <c r="O77" s="874"/>
      <c r="P77" s="875"/>
      <c r="Q77" s="877">
        <v>9</v>
      </c>
      <c r="R77" s="878"/>
      <c r="S77" s="878"/>
      <c r="T77" s="878"/>
      <c r="U77" s="834"/>
      <c r="V77" s="879">
        <v>7</v>
      </c>
      <c r="W77" s="878"/>
      <c r="X77" s="878"/>
      <c r="Y77" s="878"/>
      <c r="Z77" s="834"/>
      <c r="AA77" s="879">
        <v>2</v>
      </c>
      <c r="AB77" s="878"/>
      <c r="AC77" s="878"/>
      <c r="AD77" s="878"/>
      <c r="AE77" s="834"/>
      <c r="AF77" s="879">
        <v>2</v>
      </c>
      <c r="AG77" s="878"/>
      <c r="AH77" s="878"/>
      <c r="AI77" s="878"/>
      <c r="AJ77" s="834"/>
      <c r="AK77" s="879" t="s">
        <v>484</v>
      </c>
      <c r="AL77" s="878"/>
      <c r="AM77" s="878"/>
      <c r="AN77" s="878"/>
      <c r="AO77" s="834"/>
      <c r="AP77" s="879" t="s">
        <v>484</v>
      </c>
      <c r="AQ77" s="878"/>
      <c r="AR77" s="878"/>
      <c r="AS77" s="878"/>
      <c r="AT77" s="834"/>
      <c r="AU77" s="879" t="s">
        <v>565</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557</v>
      </c>
      <c r="C78" s="874"/>
      <c r="D78" s="874"/>
      <c r="E78" s="874"/>
      <c r="F78" s="874"/>
      <c r="G78" s="874"/>
      <c r="H78" s="874"/>
      <c r="I78" s="874"/>
      <c r="J78" s="874"/>
      <c r="K78" s="874"/>
      <c r="L78" s="874"/>
      <c r="M78" s="874"/>
      <c r="N78" s="874"/>
      <c r="O78" s="874"/>
      <c r="P78" s="875"/>
      <c r="Q78" s="876">
        <v>8</v>
      </c>
      <c r="R78" s="830"/>
      <c r="S78" s="830"/>
      <c r="T78" s="830"/>
      <c r="U78" s="830"/>
      <c r="V78" s="830">
        <v>6</v>
      </c>
      <c r="W78" s="830"/>
      <c r="X78" s="830"/>
      <c r="Y78" s="830"/>
      <c r="Z78" s="830"/>
      <c r="AA78" s="830">
        <v>2</v>
      </c>
      <c r="AB78" s="830"/>
      <c r="AC78" s="830"/>
      <c r="AD78" s="830"/>
      <c r="AE78" s="830"/>
      <c r="AF78" s="830">
        <v>2</v>
      </c>
      <c r="AG78" s="830"/>
      <c r="AH78" s="830"/>
      <c r="AI78" s="830"/>
      <c r="AJ78" s="830"/>
      <c r="AK78" s="830" t="s">
        <v>484</v>
      </c>
      <c r="AL78" s="830"/>
      <c r="AM78" s="830"/>
      <c r="AN78" s="830"/>
      <c r="AO78" s="830"/>
      <c r="AP78" s="830" t="s">
        <v>484</v>
      </c>
      <c r="AQ78" s="830"/>
      <c r="AR78" s="830"/>
      <c r="AS78" s="830"/>
      <c r="AT78" s="830"/>
      <c r="AU78" s="830" t="s">
        <v>565</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558</v>
      </c>
      <c r="C79" s="874"/>
      <c r="D79" s="874"/>
      <c r="E79" s="874"/>
      <c r="F79" s="874"/>
      <c r="G79" s="874"/>
      <c r="H79" s="874"/>
      <c r="I79" s="874"/>
      <c r="J79" s="874"/>
      <c r="K79" s="874"/>
      <c r="L79" s="874"/>
      <c r="M79" s="874"/>
      <c r="N79" s="874"/>
      <c r="O79" s="874"/>
      <c r="P79" s="875"/>
      <c r="Q79" s="876">
        <v>0.6</v>
      </c>
      <c r="R79" s="830"/>
      <c r="S79" s="830"/>
      <c r="T79" s="830"/>
      <c r="U79" s="830"/>
      <c r="V79" s="830">
        <v>0.3</v>
      </c>
      <c r="W79" s="830"/>
      <c r="X79" s="830"/>
      <c r="Y79" s="830"/>
      <c r="Z79" s="830"/>
      <c r="AA79" s="830">
        <v>0.3</v>
      </c>
      <c r="AB79" s="830"/>
      <c r="AC79" s="830"/>
      <c r="AD79" s="830"/>
      <c r="AE79" s="830"/>
      <c r="AF79" s="830">
        <v>0.3</v>
      </c>
      <c r="AG79" s="830"/>
      <c r="AH79" s="830"/>
      <c r="AI79" s="830"/>
      <c r="AJ79" s="830"/>
      <c r="AK79" s="830" t="s">
        <v>484</v>
      </c>
      <c r="AL79" s="830"/>
      <c r="AM79" s="830"/>
      <c r="AN79" s="830"/>
      <c r="AO79" s="830"/>
      <c r="AP79" s="830" t="s">
        <v>484</v>
      </c>
      <c r="AQ79" s="830"/>
      <c r="AR79" s="830"/>
      <c r="AS79" s="830"/>
      <c r="AT79" s="830"/>
      <c r="AU79" s="830" t="s">
        <v>565</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t="s">
        <v>559</v>
      </c>
      <c r="C80" s="874"/>
      <c r="D80" s="874"/>
      <c r="E80" s="874"/>
      <c r="F80" s="874"/>
      <c r="G80" s="874"/>
      <c r="H80" s="874"/>
      <c r="I80" s="874"/>
      <c r="J80" s="874"/>
      <c r="K80" s="874"/>
      <c r="L80" s="874"/>
      <c r="M80" s="874"/>
      <c r="N80" s="874"/>
      <c r="O80" s="874"/>
      <c r="P80" s="875"/>
      <c r="Q80" s="876">
        <v>21549</v>
      </c>
      <c r="R80" s="830"/>
      <c r="S80" s="830"/>
      <c r="T80" s="830"/>
      <c r="U80" s="830"/>
      <c r="V80" s="830">
        <v>21154</v>
      </c>
      <c r="W80" s="830"/>
      <c r="X80" s="830"/>
      <c r="Y80" s="830"/>
      <c r="Z80" s="830"/>
      <c r="AA80" s="830">
        <v>395</v>
      </c>
      <c r="AB80" s="830"/>
      <c r="AC80" s="830"/>
      <c r="AD80" s="830"/>
      <c r="AE80" s="830"/>
      <c r="AF80" s="830">
        <v>28145</v>
      </c>
      <c r="AG80" s="830"/>
      <c r="AH80" s="830"/>
      <c r="AI80" s="830"/>
      <c r="AJ80" s="830"/>
      <c r="AK80" s="830" t="s">
        <v>484</v>
      </c>
      <c r="AL80" s="830"/>
      <c r="AM80" s="830"/>
      <c r="AN80" s="830"/>
      <c r="AO80" s="830"/>
      <c r="AP80" s="830">
        <v>52844</v>
      </c>
      <c r="AQ80" s="830"/>
      <c r="AR80" s="830"/>
      <c r="AS80" s="830"/>
      <c r="AT80" s="830"/>
      <c r="AU80" s="830" t="s">
        <v>565</v>
      </c>
      <c r="AV80" s="830"/>
      <c r="AW80" s="830"/>
      <c r="AX80" s="830"/>
      <c r="AY80" s="830"/>
      <c r="AZ80" s="832" t="s">
        <v>567</v>
      </c>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t="s">
        <v>560</v>
      </c>
      <c r="C81" s="874"/>
      <c r="D81" s="874"/>
      <c r="E81" s="874"/>
      <c r="F81" s="874"/>
      <c r="G81" s="874"/>
      <c r="H81" s="874"/>
      <c r="I81" s="874"/>
      <c r="J81" s="874"/>
      <c r="K81" s="874"/>
      <c r="L81" s="874"/>
      <c r="M81" s="874"/>
      <c r="N81" s="874"/>
      <c r="O81" s="874"/>
      <c r="P81" s="875"/>
      <c r="Q81" s="876">
        <v>736</v>
      </c>
      <c r="R81" s="830"/>
      <c r="S81" s="830"/>
      <c r="T81" s="830"/>
      <c r="U81" s="830"/>
      <c r="V81" s="830">
        <v>587</v>
      </c>
      <c r="W81" s="830"/>
      <c r="X81" s="830"/>
      <c r="Y81" s="830"/>
      <c r="Z81" s="830"/>
      <c r="AA81" s="830">
        <v>149</v>
      </c>
      <c r="AB81" s="830"/>
      <c r="AC81" s="830"/>
      <c r="AD81" s="830"/>
      <c r="AE81" s="830"/>
      <c r="AF81" s="830">
        <v>2079</v>
      </c>
      <c r="AG81" s="830"/>
      <c r="AH81" s="830"/>
      <c r="AI81" s="830"/>
      <c r="AJ81" s="830"/>
      <c r="AK81" s="830" t="s">
        <v>484</v>
      </c>
      <c r="AL81" s="830"/>
      <c r="AM81" s="830"/>
      <c r="AN81" s="830"/>
      <c r="AO81" s="830"/>
      <c r="AP81" s="830">
        <v>1074</v>
      </c>
      <c r="AQ81" s="830"/>
      <c r="AR81" s="830"/>
      <c r="AS81" s="830"/>
      <c r="AT81" s="830"/>
      <c r="AU81" s="830" t="s">
        <v>565</v>
      </c>
      <c r="AV81" s="830"/>
      <c r="AW81" s="830"/>
      <c r="AX81" s="830"/>
      <c r="AY81" s="830"/>
      <c r="AZ81" s="832" t="s">
        <v>567</v>
      </c>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398</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34045</v>
      </c>
      <c r="AG88" s="844"/>
      <c r="AH88" s="844"/>
      <c r="AI88" s="844"/>
      <c r="AJ88" s="844"/>
      <c r="AK88" s="841"/>
      <c r="AL88" s="841"/>
      <c r="AM88" s="841"/>
      <c r="AN88" s="841"/>
      <c r="AO88" s="841"/>
      <c r="AP88" s="844">
        <v>54603</v>
      </c>
      <c r="AQ88" s="844"/>
      <c r="AR88" s="844"/>
      <c r="AS88" s="844"/>
      <c r="AT88" s="844"/>
      <c r="AU88" s="844">
        <v>27</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399</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140</v>
      </c>
      <c r="CS102" s="852"/>
      <c r="CT102" s="852"/>
      <c r="CU102" s="852"/>
      <c r="CV102" s="891"/>
      <c r="CW102" s="890">
        <v>7</v>
      </c>
      <c r="CX102" s="852"/>
      <c r="CY102" s="852"/>
      <c r="CZ102" s="852"/>
      <c r="DA102" s="891"/>
      <c r="DB102" s="890" t="s">
        <v>565</v>
      </c>
      <c r="DC102" s="852"/>
      <c r="DD102" s="852"/>
      <c r="DE102" s="852"/>
      <c r="DF102" s="891"/>
      <c r="DG102" s="890" t="s">
        <v>565</v>
      </c>
      <c r="DH102" s="852"/>
      <c r="DI102" s="852"/>
      <c r="DJ102" s="852"/>
      <c r="DK102" s="891"/>
      <c r="DL102" s="890" t="s">
        <v>565</v>
      </c>
      <c r="DM102" s="852"/>
      <c r="DN102" s="852"/>
      <c r="DO102" s="852"/>
      <c r="DP102" s="891"/>
      <c r="DQ102" s="890" t="s">
        <v>565</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406</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407</v>
      </c>
      <c r="AB109" s="893"/>
      <c r="AC109" s="893"/>
      <c r="AD109" s="893"/>
      <c r="AE109" s="894"/>
      <c r="AF109" s="892" t="s">
        <v>408</v>
      </c>
      <c r="AG109" s="893"/>
      <c r="AH109" s="893"/>
      <c r="AI109" s="893"/>
      <c r="AJ109" s="894"/>
      <c r="AK109" s="892" t="s">
        <v>294</v>
      </c>
      <c r="AL109" s="893"/>
      <c r="AM109" s="893"/>
      <c r="AN109" s="893"/>
      <c r="AO109" s="894"/>
      <c r="AP109" s="892" t="s">
        <v>409</v>
      </c>
      <c r="AQ109" s="893"/>
      <c r="AR109" s="893"/>
      <c r="AS109" s="893"/>
      <c r="AT109" s="895"/>
      <c r="AU109" s="912" t="s">
        <v>406</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407</v>
      </c>
      <c r="BR109" s="893"/>
      <c r="BS109" s="893"/>
      <c r="BT109" s="893"/>
      <c r="BU109" s="894"/>
      <c r="BV109" s="892" t="s">
        <v>408</v>
      </c>
      <c r="BW109" s="893"/>
      <c r="BX109" s="893"/>
      <c r="BY109" s="893"/>
      <c r="BZ109" s="894"/>
      <c r="CA109" s="892" t="s">
        <v>294</v>
      </c>
      <c r="CB109" s="893"/>
      <c r="CC109" s="893"/>
      <c r="CD109" s="893"/>
      <c r="CE109" s="894"/>
      <c r="CF109" s="913" t="s">
        <v>409</v>
      </c>
      <c r="CG109" s="913"/>
      <c r="CH109" s="913"/>
      <c r="CI109" s="913"/>
      <c r="CJ109" s="913"/>
      <c r="CK109" s="892" t="s">
        <v>410</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407</v>
      </c>
      <c r="DH109" s="893"/>
      <c r="DI109" s="893"/>
      <c r="DJ109" s="893"/>
      <c r="DK109" s="894"/>
      <c r="DL109" s="892" t="s">
        <v>408</v>
      </c>
      <c r="DM109" s="893"/>
      <c r="DN109" s="893"/>
      <c r="DO109" s="893"/>
      <c r="DP109" s="894"/>
      <c r="DQ109" s="892" t="s">
        <v>294</v>
      </c>
      <c r="DR109" s="893"/>
      <c r="DS109" s="893"/>
      <c r="DT109" s="893"/>
      <c r="DU109" s="894"/>
      <c r="DV109" s="892" t="s">
        <v>409</v>
      </c>
      <c r="DW109" s="893"/>
      <c r="DX109" s="893"/>
      <c r="DY109" s="893"/>
      <c r="DZ109" s="895"/>
    </row>
    <row r="110" spans="1:131" s="218" customFormat="1" ht="26.25" customHeight="1" x14ac:dyDescent="0.15">
      <c r="A110" s="896" t="s">
        <v>411</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1580450</v>
      </c>
      <c r="AB110" s="900"/>
      <c r="AC110" s="900"/>
      <c r="AD110" s="900"/>
      <c r="AE110" s="901"/>
      <c r="AF110" s="902">
        <v>1402751</v>
      </c>
      <c r="AG110" s="900"/>
      <c r="AH110" s="900"/>
      <c r="AI110" s="900"/>
      <c r="AJ110" s="901"/>
      <c r="AK110" s="902">
        <v>1481086</v>
      </c>
      <c r="AL110" s="900"/>
      <c r="AM110" s="900"/>
      <c r="AN110" s="900"/>
      <c r="AO110" s="901"/>
      <c r="AP110" s="903">
        <v>24.7</v>
      </c>
      <c r="AQ110" s="904"/>
      <c r="AR110" s="904"/>
      <c r="AS110" s="904"/>
      <c r="AT110" s="905"/>
      <c r="AU110" s="906" t="s">
        <v>69</v>
      </c>
      <c r="AV110" s="907"/>
      <c r="AW110" s="907"/>
      <c r="AX110" s="907"/>
      <c r="AY110" s="907"/>
      <c r="AZ110" s="929" t="s">
        <v>412</v>
      </c>
      <c r="BA110" s="897"/>
      <c r="BB110" s="897"/>
      <c r="BC110" s="897"/>
      <c r="BD110" s="897"/>
      <c r="BE110" s="897"/>
      <c r="BF110" s="897"/>
      <c r="BG110" s="897"/>
      <c r="BH110" s="897"/>
      <c r="BI110" s="897"/>
      <c r="BJ110" s="897"/>
      <c r="BK110" s="897"/>
      <c r="BL110" s="897"/>
      <c r="BM110" s="897"/>
      <c r="BN110" s="897"/>
      <c r="BO110" s="897"/>
      <c r="BP110" s="898"/>
      <c r="BQ110" s="930">
        <v>13008629</v>
      </c>
      <c r="BR110" s="931"/>
      <c r="BS110" s="931"/>
      <c r="BT110" s="931"/>
      <c r="BU110" s="931"/>
      <c r="BV110" s="931">
        <v>12869467</v>
      </c>
      <c r="BW110" s="931"/>
      <c r="BX110" s="931"/>
      <c r="BY110" s="931"/>
      <c r="BZ110" s="931"/>
      <c r="CA110" s="931">
        <v>12618976</v>
      </c>
      <c r="CB110" s="931"/>
      <c r="CC110" s="931"/>
      <c r="CD110" s="931"/>
      <c r="CE110" s="931"/>
      <c r="CF110" s="944">
        <v>210.9</v>
      </c>
      <c r="CG110" s="945"/>
      <c r="CH110" s="945"/>
      <c r="CI110" s="945"/>
      <c r="CJ110" s="945"/>
      <c r="CK110" s="946" t="s">
        <v>413</v>
      </c>
      <c r="CL110" s="947"/>
      <c r="CM110" s="929" t="s">
        <v>414</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v>38405</v>
      </c>
      <c r="DH110" s="931"/>
      <c r="DI110" s="931"/>
      <c r="DJ110" s="931"/>
      <c r="DK110" s="931"/>
      <c r="DL110" s="931">
        <v>98018</v>
      </c>
      <c r="DM110" s="931"/>
      <c r="DN110" s="931"/>
      <c r="DO110" s="931"/>
      <c r="DP110" s="931"/>
      <c r="DQ110" s="931">
        <v>98112</v>
      </c>
      <c r="DR110" s="931"/>
      <c r="DS110" s="931"/>
      <c r="DT110" s="931"/>
      <c r="DU110" s="931"/>
      <c r="DV110" s="932">
        <v>1.6</v>
      </c>
      <c r="DW110" s="932"/>
      <c r="DX110" s="932"/>
      <c r="DY110" s="932"/>
      <c r="DZ110" s="933"/>
    </row>
    <row r="111" spans="1:131" s="218" customFormat="1" ht="26.25" customHeight="1" x14ac:dyDescent="0.15">
      <c r="A111" s="934" t="s">
        <v>415</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416</v>
      </c>
      <c r="BA111" s="923"/>
      <c r="BB111" s="923"/>
      <c r="BC111" s="923"/>
      <c r="BD111" s="923"/>
      <c r="BE111" s="923"/>
      <c r="BF111" s="923"/>
      <c r="BG111" s="923"/>
      <c r="BH111" s="923"/>
      <c r="BI111" s="923"/>
      <c r="BJ111" s="923"/>
      <c r="BK111" s="923"/>
      <c r="BL111" s="923"/>
      <c r="BM111" s="923"/>
      <c r="BN111" s="923"/>
      <c r="BO111" s="923"/>
      <c r="BP111" s="924"/>
      <c r="BQ111" s="925">
        <v>38748</v>
      </c>
      <c r="BR111" s="926"/>
      <c r="BS111" s="926"/>
      <c r="BT111" s="926"/>
      <c r="BU111" s="926"/>
      <c r="BV111" s="926">
        <v>98175</v>
      </c>
      <c r="BW111" s="926"/>
      <c r="BX111" s="926"/>
      <c r="BY111" s="926"/>
      <c r="BZ111" s="926"/>
      <c r="CA111" s="926">
        <v>98112</v>
      </c>
      <c r="CB111" s="926"/>
      <c r="CC111" s="926"/>
      <c r="CD111" s="926"/>
      <c r="CE111" s="926"/>
      <c r="CF111" s="920">
        <v>1.6</v>
      </c>
      <c r="CG111" s="921"/>
      <c r="CH111" s="921"/>
      <c r="CI111" s="921"/>
      <c r="CJ111" s="921"/>
      <c r="CK111" s="948"/>
      <c r="CL111" s="949"/>
      <c r="CM111" s="922" t="s">
        <v>417</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418</v>
      </c>
      <c r="B112" s="953"/>
      <c r="C112" s="923" t="s">
        <v>419</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420</v>
      </c>
      <c r="BA112" s="923"/>
      <c r="BB112" s="923"/>
      <c r="BC112" s="923"/>
      <c r="BD112" s="923"/>
      <c r="BE112" s="923"/>
      <c r="BF112" s="923"/>
      <c r="BG112" s="923"/>
      <c r="BH112" s="923"/>
      <c r="BI112" s="923"/>
      <c r="BJ112" s="923"/>
      <c r="BK112" s="923"/>
      <c r="BL112" s="923"/>
      <c r="BM112" s="923"/>
      <c r="BN112" s="923"/>
      <c r="BO112" s="923"/>
      <c r="BP112" s="924"/>
      <c r="BQ112" s="925">
        <v>901997</v>
      </c>
      <c r="BR112" s="926"/>
      <c r="BS112" s="926"/>
      <c r="BT112" s="926"/>
      <c r="BU112" s="926"/>
      <c r="BV112" s="926">
        <v>818469</v>
      </c>
      <c r="BW112" s="926"/>
      <c r="BX112" s="926"/>
      <c r="BY112" s="926"/>
      <c r="BZ112" s="926"/>
      <c r="CA112" s="926">
        <v>658681</v>
      </c>
      <c r="CB112" s="926"/>
      <c r="CC112" s="926"/>
      <c r="CD112" s="926"/>
      <c r="CE112" s="926"/>
      <c r="CF112" s="920">
        <v>11</v>
      </c>
      <c r="CG112" s="921"/>
      <c r="CH112" s="921"/>
      <c r="CI112" s="921"/>
      <c r="CJ112" s="921"/>
      <c r="CK112" s="948"/>
      <c r="CL112" s="949"/>
      <c r="CM112" s="922" t="s">
        <v>421</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422</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126378</v>
      </c>
      <c r="AB113" s="938"/>
      <c r="AC113" s="938"/>
      <c r="AD113" s="938"/>
      <c r="AE113" s="939"/>
      <c r="AF113" s="940">
        <v>123342</v>
      </c>
      <c r="AG113" s="938"/>
      <c r="AH113" s="938"/>
      <c r="AI113" s="938"/>
      <c r="AJ113" s="939"/>
      <c r="AK113" s="940">
        <v>55067</v>
      </c>
      <c r="AL113" s="938"/>
      <c r="AM113" s="938"/>
      <c r="AN113" s="938"/>
      <c r="AO113" s="939"/>
      <c r="AP113" s="941">
        <v>0.9</v>
      </c>
      <c r="AQ113" s="942"/>
      <c r="AR113" s="942"/>
      <c r="AS113" s="942"/>
      <c r="AT113" s="943"/>
      <c r="AU113" s="908"/>
      <c r="AV113" s="909"/>
      <c r="AW113" s="909"/>
      <c r="AX113" s="909"/>
      <c r="AY113" s="909"/>
      <c r="AZ113" s="922" t="s">
        <v>423</v>
      </c>
      <c r="BA113" s="923"/>
      <c r="BB113" s="923"/>
      <c r="BC113" s="923"/>
      <c r="BD113" s="923"/>
      <c r="BE113" s="923"/>
      <c r="BF113" s="923"/>
      <c r="BG113" s="923"/>
      <c r="BH113" s="923"/>
      <c r="BI113" s="923"/>
      <c r="BJ113" s="923"/>
      <c r="BK113" s="923"/>
      <c r="BL113" s="923"/>
      <c r="BM113" s="923"/>
      <c r="BN113" s="923"/>
      <c r="BO113" s="923"/>
      <c r="BP113" s="924"/>
      <c r="BQ113" s="925">
        <v>749017</v>
      </c>
      <c r="BR113" s="926"/>
      <c r="BS113" s="926"/>
      <c r="BT113" s="926"/>
      <c r="BU113" s="926"/>
      <c r="BV113" s="926">
        <v>564343</v>
      </c>
      <c r="BW113" s="926"/>
      <c r="BX113" s="926"/>
      <c r="BY113" s="926"/>
      <c r="BZ113" s="926"/>
      <c r="CA113" s="926">
        <v>343776</v>
      </c>
      <c r="CB113" s="926"/>
      <c r="CC113" s="926"/>
      <c r="CD113" s="926"/>
      <c r="CE113" s="926"/>
      <c r="CF113" s="920">
        <v>5.7</v>
      </c>
      <c r="CG113" s="921"/>
      <c r="CH113" s="921"/>
      <c r="CI113" s="921"/>
      <c r="CJ113" s="921"/>
      <c r="CK113" s="948"/>
      <c r="CL113" s="949"/>
      <c r="CM113" s="922" t="s">
        <v>424</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425</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73765</v>
      </c>
      <c r="AB114" s="959"/>
      <c r="AC114" s="959"/>
      <c r="AD114" s="959"/>
      <c r="AE114" s="960"/>
      <c r="AF114" s="961">
        <v>49505</v>
      </c>
      <c r="AG114" s="959"/>
      <c r="AH114" s="959"/>
      <c r="AI114" s="959"/>
      <c r="AJ114" s="960"/>
      <c r="AK114" s="961">
        <v>14682</v>
      </c>
      <c r="AL114" s="959"/>
      <c r="AM114" s="959"/>
      <c r="AN114" s="959"/>
      <c r="AO114" s="960"/>
      <c r="AP114" s="962">
        <v>0.2</v>
      </c>
      <c r="AQ114" s="963"/>
      <c r="AR114" s="963"/>
      <c r="AS114" s="963"/>
      <c r="AT114" s="964"/>
      <c r="AU114" s="908"/>
      <c r="AV114" s="909"/>
      <c r="AW114" s="909"/>
      <c r="AX114" s="909"/>
      <c r="AY114" s="909"/>
      <c r="AZ114" s="922" t="s">
        <v>426</v>
      </c>
      <c r="BA114" s="923"/>
      <c r="BB114" s="923"/>
      <c r="BC114" s="923"/>
      <c r="BD114" s="923"/>
      <c r="BE114" s="923"/>
      <c r="BF114" s="923"/>
      <c r="BG114" s="923"/>
      <c r="BH114" s="923"/>
      <c r="BI114" s="923"/>
      <c r="BJ114" s="923"/>
      <c r="BK114" s="923"/>
      <c r="BL114" s="923"/>
      <c r="BM114" s="923"/>
      <c r="BN114" s="923"/>
      <c r="BO114" s="923"/>
      <c r="BP114" s="924"/>
      <c r="BQ114" s="925">
        <v>1416896</v>
      </c>
      <c r="BR114" s="926"/>
      <c r="BS114" s="926"/>
      <c r="BT114" s="926"/>
      <c r="BU114" s="926"/>
      <c r="BV114" s="926">
        <v>1410026</v>
      </c>
      <c r="BW114" s="926"/>
      <c r="BX114" s="926"/>
      <c r="BY114" s="926"/>
      <c r="BZ114" s="926"/>
      <c r="CA114" s="926">
        <v>1426220</v>
      </c>
      <c r="CB114" s="926"/>
      <c r="CC114" s="926"/>
      <c r="CD114" s="926"/>
      <c r="CE114" s="926"/>
      <c r="CF114" s="920">
        <v>23.8</v>
      </c>
      <c r="CG114" s="921"/>
      <c r="CH114" s="921"/>
      <c r="CI114" s="921"/>
      <c r="CJ114" s="921"/>
      <c r="CK114" s="948"/>
      <c r="CL114" s="949"/>
      <c r="CM114" s="922" t="s">
        <v>427</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428</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8206</v>
      </c>
      <c r="AB115" s="938"/>
      <c r="AC115" s="938"/>
      <c r="AD115" s="938"/>
      <c r="AE115" s="939"/>
      <c r="AF115" s="940">
        <v>7580</v>
      </c>
      <c r="AG115" s="938"/>
      <c r="AH115" s="938"/>
      <c r="AI115" s="938"/>
      <c r="AJ115" s="939"/>
      <c r="AK115" s="940">
        <v>7638</v>
      </c>
      <c r="AL115" s="938"/>
      <c r="AM115" s="938"/>
      <c r="AN115" s="938"/>
      <c r="AO115" s="939"/>
      <c r="AP115" s="941">
        <v>0.1</v>
      </c>
      <c r="AQ115" s="942"/>
      <c r="AR115" s="942"/>
      <c r="AS115" s="942"/>
      <c r="AT115" s="943"/>
      <c r="AU115" s="908"/>
      <c r="AV115" s="909"/>
      <c r="AW115" s="909"/>
      <c r="AX115" s="909"/>
      <c r="AY115" s="909"/>
      <c r="AZ115" s="922" t="s">
        <v>429</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430</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431</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432</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433</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434</v>
      </c>
      <c r="Z117" s="894"/>
      <c r="AA117" s="978">
        <v>1788799</v>
      </c>
      <c r="AB117" s="979"/>
      <c r="AC117" s="979"/>
      <c r="AD117" s="979"/>
      <c r="AE117" s="980"/>
      <c r="AF117" s="981">
        <v>1583178</v>
      </c>
      <c r="AG117" s="979"/>
      <c r="AH117" s="979"/>
      <c r="AI117" s="979"/>
      <c r="AJ117" s="980"/>
      <c r="AK117" s="981">
        <v>1558473</v>
      </c>
      <c r="AL117" s="979"/>
      <c r="AM117" s="979"/>
      <c r="AN117" s="979"/>
      <c r="AO117" s="980"/>
      <c r="AP117" s="982"/>
      <c r="AQ117" s="983"/>
      <c r="AR117" s="983"/>
      <c r="AS117" s="983"/>
      <c r="AT117" s="984"/>
      <c r="AU117" s="908"/>
      <c r="AV117" s="909"/>
      <c r="AW117" s="909"/>
      <c r="AX117" s="909"/>
      <c r="AY117" s="909"/>
      <c r="AZ117" s="974" t="s">
        <v>435</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436</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410</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407</v>
      </c>
      <c r="AB118" s="893"/>
      <c r="AC118" s="893"/>
      <c r="AD118" s="893"/>
      <c r="AE118" s="894"/>
      <c r="AF118" s="892" t="s">
        <v>408</v>
      </c>
      <c r="AG118" s="893"/>
      <c r="AH118" s="893"/>
      <c r="AI118" s="893"/>
      <c r="AJ118" s="894"/>
      <c r="AK118" s="892" t="s">
        <v>294</v>
      </c>
      <c r="AL118" s="893"/>
      <c r="AM118" s="893"/>
      <c r="AN118" s="893"/>
      <c r="AO118" s="894"/>
      <c r="AP118" s="970" t="s">
        <v>409</v>
      </c>
      <c r="AQ118" s="971"/>
      <c r="AR118" s="971"/>
      <c r="AS118" s="971"/>
      <c r="AT118" s="972"/>
      <c r="AU118" s="908"/>
      <c r="AV118" s="909"/>
      <c r="AW118" s="909"/>
      <c r="AX118" s="909"/>
      <c r="AY118" s="909"/>
      <c r="AZ118" s="973" t="s">
        <v>437</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438</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413</v>
      </c>
      <c r="B119" s="947"/>
      <c r="C119" s="929" t="s">
        <v>414</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v>7704</v>
      </c>
      <c r="AB119" s="900"/>
      <c r="AC119" s="900"/>
      <c r="AD119" s="900"/>
      <c r="AE119" s="901"/>
      <c r="AF119" s="902">
        <v>7350</v>
      </c>
      <c r="AG119" s="900"/>
      <c r="AH119" s="900"/>
      <c r="AI119" s="900"/>
      <c r="AJ119" s="901"/>
      <c r="AK119" s="902">
        <v>7440</v>
      </c>
      <c r="AL119" s="900"/>
      <c r="AM119" s="900"/>
      <c r="AN119" s="900"/>
      <c r="AO119" s="901"/>
      <c r="AP119" s="903">
        <v>0.1</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439</v>
      </c>
      <c r="BP119" s="1005"/>
      <c r="BQ119" s="999">
        <v>16115287</v>
      </c>
      <c r="BR119" s="1000"/>
      <c r="BS119" s="1000"/>
      <c r="BT119" s="1000"/>
      <c r="BU119" s="1000"/>
      <c r="BV119" s="1000">
        <v>15760480</v>
      </c>
      <c r="BW119" s="1000"/>
      <c r="BX119" s="1000"/>
      <c r="BY119" s="1000"/>
      <c r="BZ119" s="1000"/>
      <c r="CA119" s="1000">
        <v>15145765</v>
      </c>
      <c r="CB119" s="1000"/>
      <c r="CC119" s="1000"/>
      <c r="CD119" s="1000"/>
      <c r="CE119" s="1000"/>
      <c r="CF119" s="1001"/>
      <c r="CG119" s="1002"/>
      <c r="CH119" s="1002"/>
      <c r="CI119" s="1002"/>
      <c r="CJ119" s="1003"/>
      <c r="CK119" s="950"/>
      <c r="CL119" s="951"/>
      <c r="CM119" s="973" t="s">
        <v>440</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343</v>
      </c>
      <c r="DH119" s="986"/>
      <c r="DI119" s="986"/>
      <c r="DJ119" s="986"/>
      <c r="DK119" s="987"/>
      <c r="DL119" s="985">
        <v>157</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417</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441</v>
      </c>
      <c r="AV120" s="992"/>
      <c r="AW120" s="992"/>
      <c r="AX120" s="992"/>
      <c r="AY120" s="993"/>
      <c r="AZ120" s="929" t="s">
        <v>442</v>
      </c>
      <c r="BA120" s="897"/>
      <c r="BB120" s="897"/>
      <c r="BC120" s="897"/>
      <c r="BD120" s="897"/>
      <c r="BE120" s="897"/>
      <c r="BF120" s="897"/>
      <c r="BG120" s="897"/>
      <c r="BH120" s="897"/>
      <c r="BI120" s="897"/>
      <c r="BJ120" s="897"/>
      <c r="BK120" s="897"/>
      <c r="BL120" s="897"/>
      <c r="BM120" s="897"/>
      <c r="BN120" s="897"/>
      <c r="BO120" s="897"/>
      <c r="BP120" s="898"/>
      <c r="BQ120" s="930">
        <v>6091992</v>
      </c>
      <c r="BR120" s="931"/>
      <c r="BS120" s="931"/>
      <c r="BT120" s="931"/>
      <c r="BU120" s="931"/>
      <c r="BV120" s="931">
        <v>5765505</v>
      </c>
      <c r="BW120" s="931"/>
      <c r="BX120" s="931"/>
      <c r="BY120" s="931"/>
      <c r="BZ120" s="931"/>
      <c r="CA120" s="931">
        <v>5379685</v>
      </c>
      <c r="CB120" s="931"/>
      <c r="CC120" s="931"/>
      <c r="CD120" s="931"/>
      <c r="CE120" s="931"/>
      <c r="CF120" s="944">
        <v>89.9</v>
      </c>
      <c r="CG120" s="945"/>
      <c r="CH120" s="945"/>
      <c r="CI120" s="945"/>
      <c r="CJ120" s="945"/>
      <c r="CK120" s="1006" t="s">
        <v>443</v>
      </c>
      <c r="CL120" s="1007"/>
      <c r="CM120" s="1007"/>
      <c r="CN120" s="1007"/>
      <c r="CO120" s="1008"/>
      <c r="CP120" s="1014" t="s">
        <v>391</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658681</v>
      </c>
      <c r="DR120" s="931"/>
      <c r="DS120" s="931"/>
      <c r="DT120" s="931"/>
      <c r="DU120" s="931"/>
      <c r="DV120" s="932">
        <v>11</v>
      </c>
      <c r="DW120" s="932"/>
      <c r="DX120" s="932"/>
      <c r="DY120" s="932"/>
      <c r="DZ120" s="933"/>
    </row>
    <row r="121" spans="1:130" s="218" customFormat="1" ht="26.25" customHeight="1" x14ac:dyDescent="0.15">
      <c r="A121" s="1057"/>
      <c r="B121" s="949"/>
      <c r="C121" s="974" t="s">
        <v>444</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445</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389</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t="s">
        <v>122</v>
      </c>
      <c r="DR121" s="926"/>
      <c r="DS121" s="926"/>
      <c r="DT121" s="926"/>
      <c r="DU121" s="926"/>
      <c r="DV121" s="927" t="s">
        <v>122</v>
      </c>
      <c r="DW121" s="927"/>
      <c r="DX121" s="927"/>
      <c r="DY121" s="927"/>
      <c r="DZ121" s="928"/>
    </row>
    <row r="122" spans="1:130" s="218" customFormat="1" ht="26.25" customHeight="1" x14ac:dyDescent="0.15">
      <c r="A122" s="1057"/>
      <c r="B122" s="949"/>
      <c r="C122" s="922" t="s">
        <v>427</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446</v>
      </c>
      <c r="BA122" s="965"/>
      <c r="BB122" s="965"/>
      <c r="BC122" s="965"/>
      <c r="BD122" s="965"/>
      <c r="BE122" s="965"/>
      <c r="BF122" s="965"/>
      <c r="BG122" s="965"/>
      <c r="BH122" s="965"/>
      <c r="BI122" s="965"/>
      <c r="BJ122" s="965"/>
      <c r="BK122" s="965"/>
      <c r="BL122" s="965"/>
      <c r="BM122" s="965"/>
      <c r="BN122" s="965"/>
      <c r="BO122" s="965"/>
      <c r="BP122" s="966"/>
      <c r="BQ122" s="999">
        <v>11103002</v>
      </c>
      <c r="BR122" s="1000"/>
      <c r="BS122" s="1000"/>
      <c r="BT122" s="1000"/>
      <c r="BU122" s="1000"/>
      <c r="BV122" s="1000">
        <v>10752047</v>
      </c>
      <c r="BW122" s="1000"/>
      <c r="BX122" s="1000"/>
      <c r="BY122" s="1000"/>
      <c r="BZ122" s="1000"/>
      <c r="CA122" s="1000">
        <v>10286461</v>
      </c>
      <c r="CB122" s="1000"/>
      <c r="CC122" s="1000"/>
      <c r="CD122" s="1000"/>
      <c r="CE122" s="1000"/>
      <c r="CF122" s="1017">
        <v>171.9</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433</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447</v>
      </c>
      <c r="BP123" s="1005"/>
      <c r="BQ123" s="1063">
        <v>17194994</v>
      </c>
      <c r="BR123" s="1064"/>
      <c r="BS123" s="1064"/>
      <c r="BT123" s="1064"/>
      <c r="BU123" s="1064"/>
      <c r="BV123" s="1064">
        <v>16517552</v>
      </c>
      <c r="BW123" s="1064"/>
      <c r="BX123" s="1064"/>
      <c r="BY123" s="1064"/>
      <c r="BZ123" s="1064"/>
      <c r="CA123" s="1064">
        <v>15666146</v>
      </c>
      <c r="CB123" s="1064"/>
      <c r="CC123" s="1064"/>
      <c r="CD123" s="1064"/>
      <c r="CE123" s="1064"/>
      <c r="CF123" s="1001"/>
      <c r="CG123" s="1002"/>
      <c r="CH123" s="1002"/>
      <c r="CI123" s="1002"/>
      <c r="CJ123" s="1003"/>
      <c r="CK123" s="1009"/>
      <c r="CL123" s="1010"/>
      <c r="CM123" s="1010"/>
      <c r="CN123" s="1010"/>
      <c r="CO123" s="1011"/>
      <c r="CP123" s="1019" t="s">
        <v>388</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436</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448</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449</v>
      </c>
      <c r="CQ124" s="1020"/>
      <c r="CR124" s="1020"/>
      <c r="CS124" s="1020"/>
      <c r="CT124" s="1020"/>
      <c r="CU124" s="1020"/>
      <c r="CV124" s="1020"/>
      <c r="CW124" s="1020"/>
      <c r="CX124" s="1020"/>
      <c r="CY124" s="1020"/>
      <c r="CZ124" s="1020"/>
      <c r="DA124" s="1020"/>
      <c r="DB124" s="1020"/>
      <c r="DC124" s="1020"/>
      <c r="DD124" s="1020"/>
      <c r="DE124" s="1020"/>
      <c r="DF124" s="1021"/>
      <c r="DG124" s="1004">
        <v>901997</v>
      </c>
      <c r="DH124" s="986"/>
      <c r="DI124" s="986"/>
      <c r="DJ124" s="986"/>
      <c r="DK124" s="987"/>
      <c r="DL124" s="985">
        <v>818469</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438</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450</v>
      </c>
      <c r="CL125" s="1007"/>
      <c r="CM125" s="1007"/>
      <c r="CN125" s="1007"/>
      <c r="CO125" s="1008"/>
      <c r="CP125" s="929" t="s">
        <v>451</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440</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452</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453</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502</v>
      </c>
      <c r="AB127" s="959"/>
      <c r="AC127" s="959"/>
      <c r="AD127" s="959"/>
      <c r="AE127" s="960"/>
      <c r="AF127" s="961">
        <v>230</v>
      </c>
      <c r="AG127" s="959"/>
      <c r="AH127" s="959"/>
      <c r="AI127" s="959"/>
      <c r="AJ127" s="960"/>
      <c r="AK127" s="961">
        <v>198</v>
      </c>
      <c r="AL127" s="959"/>
      <c r="AM127" s="959"/>
      <c r="AN127" s="959"/>
      <c r="AO127" s="960"/>
      <c r="AP127" s="962">
        <v>0</v>
      </c>
      <c r="AQ127" s="963"/>
      <c r="AR127" s="963"/>
      <c r="AS127" s="963"/>
      <c r="AT127" s="964"/>
      <c r="AU127" s="220"/>
      <c r="AV127" s="220"/>
      <c r="AW127" s="220"/>
      <c r="AX127" s="1031" t="s">
        <v>454</v>
      </c>
      <c r="AY127" s="1032"/>
      <c r="AZ127" s="1032"/>
      <c r="BA127" s="1032"/>
      <c r="BB127" s="1032"/>
      <c r="BC127" s="1032"/>
      <c r="BD127" s="1032"/>
      <c r="BE127" s="1033"/>
      <c r="BF127" s="1034" t="s">
        <v>455</v>
      </c>
      <c r="BG127" s="1032"/>
      <c r="BH127" s="1032"/>
      <c r="BI127" s="1032"/>
      <c r="BJ127" s="1032"/>
      <c r="BK127" s="1032"/>
      <c r="BL127" s="1033"/>
      <c r="BM127" s="1034" t="s">
        <v>456</v>
      </c>
      <c r="BN127" s="1032"/>
      <c r="BO127" s="1032"/>
      <c r="BP127" s="1032"/>
      <c r="BQ127" s="1032"/>
      <c r="BR127" s="1032"/>
      <c r="BS127" s="1033"/>
      <c r="BT127" s="1034" t="s">
        <v>457</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458</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459</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460</v>
      </c>
      <c r="X128" s="1043"/>
      <c r="Y128" s="1043"/>
      <c r="Z128" s="1044"/>
      <c r="AA128" s="1045">
        <v>4877</v>
      </c>
      <c r="AB128" s="1046"/>
      <c r="AC128" s="1046"/>
      <c r="AD128" s="1046"/>
      <c r="AE128" s="1047"/>
      <c r="AF128" s="1048">
        <v>209</v>
      </c>
      <c r="AG128" s="1046"/>
      <c r="AH128" s="1046"/>
      <c r="AI128" s="1046"/>
      <c r="AJ128" s="1047"/>
      <c r="AK128" s="1048">
        <v>15265</v>
      </c>
      <c r="AL128" s="1046"/>
      <c r="AM128" s="1046"/>
      <c r="AN128" s="1046"/>
      <c r="AO128" s="1047"/>
      <c r="AP128" s="1049"/>
      <c r="AQ128" s="1050"/>
      <c r="AR128" s="1050"/>
      <c r="AS128" s="1050"/>
      <c r="AT128" s="1051"/>
      <c r="AU128" s="220"/>
      <c r="AV128" s="220"/>
      <c r="AW128" s="220"/>
      <c r="AX128" s="896" t="s">
        <v>461</v>
      </c>
      <c r="AY128" s="897"/>
      <c r="AZ128" s="897"/>
      <c r="BA128" s="897"/>
      <c r="BB128" s="897"/>
      <c r="BC128" s="897"/>
      <c r="BD128" s="897"/>
      <c r="BE128" s="898"/>
      <c r="BF128" s="1052" t="s">
        <v>122</v>
      </c>
      <c r="BG128" s="1053"/>
      <c r="BH128" s="1053"/>
      <c r="BI128" s="1053"/>
      <c r="BJ128" s="1053"/>
      <c r="BK128" s="1053"/>
      <c r="BL128" s="1054"/>
      <c r="BM128" s="1052">
        <v>14</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462</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463</v>
      </c>
      <c r="X129" s="1071"/>
      <c r="Y129" s="1071"/>
      <c r="Z129" s="1072"/>
      <c r="AA129" s="958">
        <v>6994695</v>
      </c>
      <c r="AB129" s="959"/>
      <c r="AC129" s="959"/>
      <c r="AD129" s="959"/>
      <c r="AE129" s="960"/>
      <c r="AF129" s="961">
        <v>7040056</v>
      </c>
      <c r="AG129" s="959"/>
      <c r="AH129" s="959"/>
      <c r="AI129" s="959"/>
      <c r="AJ129" s="960"/>
      <c r="AK129" s="961">
        <v>7145539</v>
      </c>
      <c r="AL129" s="959"/>
      <c r="AM129" s="959"/>
      <c r="AN129" s="959"/>
      <c r="AO129" s="960"/>
      <c r="AP129" s="1073"/>
      <c r="AQ129" s="1074"/>
      <c r="AR129" s="1074"/>
      <c r="AS129" s="1074"/>
      <c r="AT129" s="1075"/>
      <c r="AU129" s="221"/>
      <c r="AV129" s="221"/>
      <c r="AW129" s="221"/>
      <c r="AX129" s="1065" t="s">
        <v>464</v>
      </c>
      <c r="AY129" s="923"/>
      <c r="AZ129" s="923"/>
      <c r="BA129" s="923"/>
      <c r="BB129" s="923"/>
      <c r="BC129" s="923"/>
      <c r="BD129" s="923"/>
      <c r="BE129" s="924"/>
      <c r="BF129" s="1066" t="s">
        <v>122</v>
      </c>
      <c r="BG129" s="1067"/>
      <c r="BH129" s="1067"/>
      <c r="BI129" s="1067"/>
      <c r="BJ129" s="1067"/>
      <c r="BK129" s="1067"/>
      <c r="BL129" s="1068"/>
      <c r="BM129" s="1066">
        <v>19</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465</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466</v>
      </c>
      <c r="X130" s="1071"/>
      <c r="Y130" s="1071"/>
      <c r="Z130" s="1072"/>
      <c r="AA130" s="958">
        <v>1149395</v>
      </c>
      <c r="AB130" s="959"/>
      <c r="AC130" s="959"/>
      <c r="AD130" s="959"/>
      <c r="AE130" s="960"/>
      <c r="AF130" s="961">
        <v>1168936</v>
      </c>
      <c r="AG130" s="959"/>
      <c r="AH130" s="959"/>
      <c r="AI130" s="959"/>
      <c r="AJ130" s="960"/>
      <c r="AK130" s="961">
        <v>1161289</v>
      </c>
      <c r="AL130" s="959"/>
      <c r="AM130" s="959"/>
      <c r="AN130" s="959"/>
      <c r="AO130" s="960"/>
      <c r="AP130" s="1073"/>
      <c r="AQ130" s="1074"/>
      <c r="AR130" s="1074"/>
      <c r="AS130" s="1074"/>
      <c r="AT130" s="1075"/>
      <c r="AU130" s="221"/>
      <c r="AV130" s="221"/>
      <c r="AW130" s="221"/>
      <c r="AX130" s="1065" t="s">
        <v>467</v>
      </c>
      <c r="AY130" s="923"/>
      <c r="AZ130" s="923"/>
      <c r="BA130" s="923"/>
      <c r="BB130" s="923"/>
      <c r="BC130" s="923"/>
      <c r="BD130" s="923"/>
      <c r="BE130" s="924"/>
      <c r="BF130" s="1101">
        <v>8</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468</v>
      </c>
      <c r="X131" s="1108"/>
      <c r="Y131" s="1108"/>
      <c r="Z131" s="1109"/>
      <c r="AA131" s="1004">
        <v>5845300</v>
      </c>
      <c r="AB131" s="986"/>
      <c r="AC131" s="986"/>
      <c r="AD131" s="986"/>
      <c r="AE131" s="987"/>
      <c r="AF131" s="985">
        <v>5871120</v>
      </c>
      <c r="AG131" s="986"/>
      <c r="AH131" s="986"/>
      <c r="AI131" s="986"/>
      <c r="AJ131" s="987"/>
      <c r="AK131" s="985">
        <v>5984250</v>
      </c>
      <c r="AL131" s="986"/>
      <c r="AM131" s="986"/>
      <c r="AN131" s="986"/>
      <c r="AO131" s="987"/>
      <c r="AP131" s="1110"/>
      <c r="AQ131" s="1111"/>
      <c r="AR131" s="1111"/>
      <c r="AS131" s="1111"/>
      <c r="AT131" s="1112"/>
      <c r="AU131" s="221"/>
      <c r="AV131" s="221"/>
      <c r="AW131" s="221"/>
      <c r="AX131" s="1083" t="s">
        <v>469</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470</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471</v>
      </c>
      <c r="W132" s="1094"/>
      <c r="X132" s="1094"/>
      <c r="Y132" s="1094"/>
      <c r="Z132" s="1095"/>
      <c r="AA132" s="1096">
        <v>10.855336769999999</v>
      </c>
      <c r="AB132" s="1097"/>
      <c r="AC132" s="1097"/>
      <c r="AD132" s="1097"/>
      <c r="AE132" s="1098"/>
      <c r="AF132" s="1099">
        <v>7.0520275520000002</v>
      </c>
      <c r="AG132" s="1097"/>
      <c r="AH132" s="1097"/>
      <c r="AI132" s="1097"/>
      <c r="AJ132" s="1098"/>
      <c r="AK132" s="1099">
        <v>6.3820695990000003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472</v>
      </c>
      <c r="W133" s="1077"/>
      <c r="X133" s="1077"/>
      <c r="Y133" s="1077"/>
      <c r="Z133" s="1078"/>
      <c r="AA133" s="1079">
        <v>8.6</v>
      </c>
      <c r="AB133" s="1080"/>
      <c r="AC133" s="1080"/>
      <c r="AD133" s="1080"/>
      <c r="AE133" s="1081"/>
      <c r="AF133" s="1079">
        <v>8.4</v>
      </c>
      <c r="AG133" s="1080"/>
      <c r="AH133" s="1080"/>
      <c r="AI133" s="1080"/>
      <c r="AJ133" s="1081"/>
      <c r="AK133" s="1079">
        <v>8</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Jnga/CrNsEAifPPrx5gB5knfq65MrZIrLJ4oIXo4BB6CNuiDPVXxaTlvQWbAptUdfIhundRIbgy06H7Ehv48A==" saltValue="jI023yPVX26zhlIK58mEF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7aGLxIuAsJig6l1VBqjbVAfUoSAMFnEJFM8MRtU/dbaizTxtQWtCRfW1snT/yp5GUFG0Lr/HJkTSi2NrHULFPA==" saltValue="QVQnkqcC6NvUDG2VO5lC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2V/+RGWW0hB7X3/18q8SnbFZa4cF+FD5P0olJBIWhZQH3HslgWbau9cFQjKNBGqjWQ4Jod8ELeTUgfVHmK2EA==" saltValue="rPyJcno1iXUYgtePVnN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481</v>
      </c>
      <c r="AL9" s="1117"/>
      <c r="AM9" s="1117"/>
      <c r="AN9" s="1118"/>
      <c r="AO9" s="269">
        <v>2228086</v>
      </c>
      <c r="AP9" s="269">
        <v>130176</v>
      </c>
      <c r="AQ9" s="270">
        <v>110873</v>
      </c>
      <c r="AR9" s="271">
        <v>17.399999999999999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482</v>
      </c>
      <c r="AL10" s="1117"/>
      <c r="AM10" s="1117"/>
      <c r="AN10" s="1118"/>
      <c r="AO10" s="272">
        <v>401423</v>
      </c>
      <c r="AP10" s="272">
        <v>23453</v>
      </c>
      <c r="AQ10" s="273">
        <v>12701</v>
      </c>
      <c r="AR10" s="274">
        <v>84.7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483</v>
      </c>
      <c r="AL11" s="1117"/>
      <c r="AM11" s="1117"/>
      <c r="AN11" s="1118"/>
      <c r="AO11" s="272" t="s">
        <v>484</v>
      </c>
      <c r="AP11" s="272" t="s">
        <v>484</v>
      </c>
      <c r="AQ11" s="273">
        <v>1473</v>
      </c>
      <c r="AR11" s="274" t="s">
        <v>484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485</v>
      </c>
      <c r="AL12" s="1117"/>
      <c r="AM12" s="1117"/>
      <c r="AN12" s="1118"/>
      <c r="AO12" s="272" t="s">
        <v>484</v>
      </c>
      <c r="AP12" s="272" t="s">
        <v>484</v>
      </c>
      <c r="AQ12" s="273">
        <v>4</v>
      </c>
      <c r="AR12" s="274" t="s">
        <v>484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486</v>
      </c>
      <c r="AL13" s="1117"/>
      <c r="AM13" s="1117"/>
      <c r="AN13" s="1118"/>
      <c r="AO13" s="272">
        <v>81675</v>
      </c>
      <c r="AP13" s="272">
        <v>4772</v>
      </c>
      <c r="AQ13" s="273">
        <v>3598</v>
      </c>
      <c r="AR13" s="274">
        <v>32.6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487</v>
      </c>
      <c r="AL14" s="1117"/>
      <c r="AM14" s="1117"/>
      <c r="AN14" s="1118"/>
      <c r="AO14" s="272">
        <v>50134</v>
      </c>
      <c r="AP14" s="272">
        <v>2929</v>
      </c>
      <c r="AQ14" s="273">
        <v>2175</v>
      </c>
      <c r="AR14" s="274">
        <v>34.700000000000003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488</v>
      </c>
      <c r="AL15" s="1120"/>
      <c r="AM15" s="1120"/>
      <c r="AN15" s="1121"/>
      <c r="AO15" s="272">
        <v>-92315</v>
      </c>
      <c r="AP15" s="272">
        <v>-5393</v>
      </c>
      <c r="AQ15" s="273">
        <v>-6566</v>
      </c>
      <c r="AR15" s="274">
        <v>-17.899999999999999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2669003</v>
      </c>
      <c r="AP16" s="272">
        <v>155936</v>
      </c>
      <c r="AQ16" s="273">
        <v>124259</v>
      </c>
      <c r="AR16" s="274">
        <v>25.5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493</v>
      </c>
      <c r="AL21" s="1123"/>
      <c r="AM21" s="1123"/>
      <c r="AN21" s="1124"/>
      <c r="AO21" s="285">
        <v>11.51</v>
      </c>
      <c r="AP21" s="286">
        <v>10.18</v>
      </c>
      <c r="AQ21" s="287">
        <v>1.33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494</v>
      </c>
      <c r="AL22" s="1123"/>
      <c r="AM22" s="1123"/>
      <c r="AN22" s="1124"/>
      <c r="AO22" s="290">
        <v>98</v>
      </c>
      <c r="AP22" s="291">
        <v>96.1</v>
      </c>
      <c r="AQ22" s="292">
        <v>1.9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495</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498</v>
      </c>
      <c r="AL32" s="1131"/>
      <c r="AM32" s="1131"/>
      <c r="AN32" s="1132"/>
      <c r="AO32" s="300">
        <v>1481086</v>
      </c>
      <c r="AP32" s="300">
        <v>86532</v>
      </c>
      <c r="AQ32" s="301">
        <v>56040</v>
      </c>
      <c r="AR32" s="302">
        <v>54.4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499</v>
      </c>
      <c r="AL33" s="1131"/>
      <c r="AM33" s="1131"/>
      <c r="AN33" s="1132"/>
      <c r="AO33" s="300" t="s">
        <v>484</v>
      </c>
      <c r="AP33" s="300" t="s">
        <v>484</v>
      </c>
      <c r="AQ33" s="301" t="s">
        <v>484</v>
      </c>
      <c r="AR33" s="302" t="s">
        <v>484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500</v>
      </c>
      <c r="AL34" s="1131"/>
      <c r="AM34" s="1131"/>
      <c r="AN34" s="1132"/>
      <c r="AO34" s="300" t="s">
        <v>484</v>
      </c>
      <c r="AP34" s="300" t="s">
        <v>484</v>
      </c>
      <c r="AQ34" s="301" t="s">
        <v>484</v>
      </c>
      <c r="AR34" s="302" t="s">
        <v>484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501</v>
      </c>
      <c r="AL35" s="1131"/>
      <c r="AM35" s="1131"/>
      <c r="AN35" s="1132"/>
      <c r="AO35" s="300">
        <v>55067</v>
      </c>
      <c r="AP35" s="300">
        <v>3217</v>
      </c>
      <c r="AQ35" s="301">
        <v>19608</v>
      </c>
      <c r="AR35" s="302">
        <v>-83.6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502</v>
      </c>
      <c r="AL36" s="1131"/>
      <c r="AM36" s="1131"/>
      <c r="AN36" s="1132"/>
      <c r="AO36" s="300">
        <v>14682</v>
      </c>
      <c r="AP36" s="300">
        <v>858</v>
      </c>
      <c r="AQ36" s="301">
        <v>3090</v>
      </c>
      <c r="AR36" s="302">
        <v>-72.2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503</v>
      </c>
      <c r="AL37" s="1131"/>
      <c r="AM37" s="1131"/>
      <c r="AN37" s="1132"/>
      <c r="AO37" s="300">
        <v>7638</v>
      </c>
      <c r="AP37" s="300">
        <v>446</v>
      </c>
      <c r="AQ37" s="301">
        <v>590</v>
      </c>
      <c r="AR37" s="302">
        <v>-24.4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504</v>
      </c>
      <c r="AL38" s="1134"/>
      <c r="AM38" s="1134"/>
      <c r="AN38" s="1135"/>
      <c r="AO38" s="303" t="s">
        <v>484</v>
      </c>
      <c r="AP38" s="303" t="s">
        <v>484</v>
      </c>
      <c r="AQ38" s="304">
        <v>10</v>
      </c>
      <c r="AR38" s="292" t="s">
        <v>484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505</v>
      </c>
      <c r="AL39" s="1134"/>
      <c r="AM39" s="1134"/>
      <c r="AN39" s="1135"/>
      <c r="AO39" s="300">
        <v>-15265</v>
      </c>
      <c r="AP39" s="300">
        <v>-892</v>
      </c>
      <c r="AQ39" s="301">
        <v>-2093</v>
      </c>
      <c r="AR39" s="302">
        <v>-57.4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506</v>
      </c>
      <c r="AL40" s="1131"/>
      <c r="AM40" s="1131"/>
      <c r="AN40" s="1132"/>
      <c r="AO40" s="300">
        <v>-1161289</v>
      </c>
      <c r="AP40" s="300">
        <v>-67848</v>
      </c>
      <c r="AQ40" s="301">
        <v>-52347</v>
      </c>
      <c r="AR40" s="302">
        <v>29.6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381919</v>
      </c>
      <c r="AP41" s="300">
        <v>22314</v>
      </c>
      <c r="AQ41" s="301">
        <v>24899</v>
      </c>
      <c r="AR41" s="302">
        <v>-10.4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476</v>
      </c>
      <c r="AN49" s="1127" t="s">
        <v>509</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2146077</v>
      </c>
      <c r="AN51" s="322">
        <v>117638</v>
      </c>
      <c r="AO51" s="323">
        <v>29.6</v>
      </c>
      <c r="AP51" s="324">
        <v>84459</v>
      </c>
      <c r="AQ51" s="325">
        <v>1.6</v>
      </c>
      <c r="AR51" s="326">
        <v>28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1735982</v>
      </c>
      <c r="AN52" s="330">
        <v>95159</v>
      </c>
      <c r="AO52" s="331">
        <v>26.1</v>
      </c>
      <c r="AP52" s="332">
        <v>47314</v>
      </c>
      <c r="AQ52" s="333">
        <v>14.3</v>
      </c>
      <c r="AR52" s="334">
        <v>11.8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1753294</v>
      </c>
      <c r="AN53" s="322">
        <v>98086</v>
      </c>
      <c r="AO53" s="323">
        <v>-16.600000000000001</v>
      </c>
      <c r="AP53" s="324">
        <v>74568</v>
      </c>
      <c r="AQ53" s="325">
        <v>-11.7</v>
      </c>
      <c r="AR53" s="326">
        <v>-4.9000000000000004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1596336</v>
      </c>
      <c r="AN54" s="330">
        <v>89306</v>
      </c>
      <c r="AO54" s="331">
        <v>-6.2</v>
      </c>
      <c r="AP54" s="332">
        <v>42558</v>
      </c>
      <c r="AQ54" s="333">
        <v>-10.1</v>
      </c>
      <c r="AR54" s="334">
        <v>3.9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2106669</v>
      </c>
      <c r="AN55" s="322">
        <v>119629</v>
      </c>
      <c r="AO55" s="323">
        <v>22</v>
      </c>
      <c r="AP55" s="324">
        <v>73693</v>
      </c>
      <c r="AQ55" s="325">
        <v>-1.2</v>
      </c>
      <c r="AR55" s="326">
        <v>23.2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1977435</v>
      </c>
      <c r="AN56" s="330">
        <v>112290</v>
      </c>
      <c r="AO56" s="331">
        <v>25.7</v>
      </c>
      <c r="AP56" s="332">
        <v>44203</v>
      </c>
      <c r="AQ56" s="333">
        <v>3.9</v>
      </c>
      <c r="AR56" s="334">
        <v>21.8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1565490</v>
      </c>
      <c r="AN57" s="322">
        <v>90230</v>
      </c>
      <c r="AO57" s="323">
        <v>-24.6</v>
      </c>
      <c r="AP57" s="324">
        <v>79401</v>
      </c>
      <c r="AQ57" s="325">
        <v>7.7</v>
      </c>
      <c r="AR57" s="326">
        <v>-32.299999999999997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1464234</v>
      </c>
      <c r="AN58" s="330">
        <v>84394</v>
      </c>
      <c r="AO58" s="331">
        <v>-24.8</v>
      </c>
      <c r="AP58" s="332">
        <v>49347</v>
      </c>
      <c r="AQ58" s="333">
        <v>11.6</v>
      </c>
      <c r="AR58" s="334">
        <v>-36.4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1356395</v>
      </c>
      <c r="AN59" s="322">
        <v>79247</v>
      </c>
      <c r="AO59" s="323">
        <v>-12.2</v>
      </c>
      <c r="AP59" s="324">
        <v>87379</v>
      </c>
      <c r="AQ59" s="325">
        <v>10</v>
      </c>
      <c r="AR59" s="326">
        <v>-22.2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1242594</v>
      </c>
      <c r="AN60" s="330">
        <v>72598</v>
      </c>
      <c r="AO60" s="331">
        <v>-14</v>
      </c>
      <c r="AP60" s="332">
        <v>55855</v>
      </c>
      <c r="AQ60" s="333">
        <v>13.2</v>
      </c>
      <c r="AR60" s="334">
        <v>-27.2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1785585</v>
      </c>
      <c r="AN61" s="337">
        <v>100966</v>
      </c>
      <c r="AO61" s="338">
        <v>-0.4</v>
      </c>
      <c r="AP61" s="339">
        <v>79900</v>
      </c>
      <c r="AQ61" s="340">
        <v>1.3</v>
      </c>
      <c r="AR61" s="326">
        <v>-1.7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1603316</v>
      </c>
      <c r="AN62" s="330">
        <v>90749</v>
      </c>
      <c r="AO62" s="331">
        <v>1.4</v>
      </c>
      <c r="AP62" s="332">
        <v>47855</v>
      </c>
      <c r="AQ62" s="333">
        <v>6.6</v>
      </c>
      <c r="AR62" s="334">
        <v>-5.2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LweZ4ZpTh98BSYe9M8oqG5HEfxAjbK3knuCNEWKf3zBVPBKorMd/7//rmai/NQmod6x2fR8/6GJDFJW2wrSFrg==" saltValue="oUFd/1OvzokgaItfB5OSC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cAE0+YWrG7K4V/v6e/KIkaR8EaQ/lglfZhjsVTn9C2mPmbeQliSkB+Sz6Tk3nxrbwgIKVbTERJVxK4efD75uDw==" saltValue="E2mzLqpUw/LEM38TgVyKU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qIC+dBgOCAh0ltddBKaYPobMV287Eq4XDa0gZ540G6iZmTcBh89estOjLNPHtTqYSgmdZj790rgDEN8pFe57Sg==" saltValue="rjtQT0v8wj1y6aDjG/jEo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39" t="s">
        <v>3</v>
      </c>
      <c r="D47" s="1139"/>
      <c r="E47" s="1140"/>
      <c r="F47" s="11">
        <v>39.31</v>
      </c>
      <c r="G47" s="12">
        <v>41.54</v>
      </c>
      <c r="H47" s="12">
        <v>39.549999999999997</v>
      </c>
      <c r="I47" s="12">
        <v>39.39</v>
      </c>
      <c r="J47" s="13">
        <v>42.52</v>
      </c>
    </row>
    <row r="48" spans="2:10" ht="57.75" customHeight="1" x14ac:dyDescent="0.15">
      <c r="B48" s="14"/>
      <c r="C48" s="1141" t="s">
        <v>4</v>
      </c>
      <c r="D48" s="1141"/>
      <c r="E48" s="1142"/>
      <c r="F48" s="15">
        <v>5.24</v>
      </c>
      <c r="G48" s="16">
        <v>4.59</v>
      </c>
      <c r="H48" s="16">
        <v>5.48</v>
      </c>
      <c r="I48" s="16">
        <v>4.38</v>
      </c>
      <c r="J48" s="17">
        <v>3.37</v>
      </c>
    </row>
    <row r="49" spans="2:10" ht="57.75" customHeight="1" thickBot="1" x14ac:dyDescent="0.2">
      <c r="B49" s="18"/>
      <c r="C49" s="1143" t="s">
        <v>5</v>
      </c>
      <c r="D49" s="1143"/>
      <c r="E49" s="1144"/>
      <c r="F49" s="19" t="s">
        <v>528</v>
      </c>
      <c r="G49" s="20">
        <v>3.6</v>
      </c>
      <c r="H49" s="20" t="s">
        <v>529</v>
      </c>
      <c r="I49" s="20" t="s">
        <v>530</v>
      </c>
      <c r="J49" s="21">
        <v>2.76</v>
      </c>
    </row>
    <row r="50" spans="2:10" x14ac:dyDescent="0.15"/>
  </sheetData>
  <sheetProtection algorithmName="SHA-512" hashValue="LghopfDy/PhIbedkD0hav+DZ+yfzOiEYDxT2n3EuztG0f0/fjA3Znl5ZSv0MKHGON3RT5SRZoM9SGjK/Ulo0rw==" saltValue="Xjn/qBaM7PVo2U9iowkt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51" t="s">
        <v>531</v>
      </c>
      <c r="D34" s="1151"/>
      <c r="E34" s="1152"/>
      <c r="F34" s="32">
        <v>6.66</v>
      </c>
      <c r="G34" s="33">
        <v>6.05</v>
      </c>
      <c r="H34" s="33">
        <v>7.14</v>
      </c>
      <c r="I34" s="33">
        <v>6.16</v>
      </c>
      <c r="J34" s="34">
        <v>5.23</v>
      </c>
      <c r="K34" s="22"/>
      <c r="L34" s="22"/>
      <c r="M34" s="22"/>
      <c r="N34" s="22"/>
      <c r="O34" s="22"/>
      <c r="P34" s="22"/>
    </row>
    <row r="35" spans="1:16" ht="39" customHeight="1" x14ac:dyDescent="0.15">
      <c r="A35" s="22"/>
      <c r="B35" s="35"/>
      <c r="C35" s="1145" t="s">
        <v>532</v>
      </c>
      <c r="D35" s="1146"/>
      <c r="E35" s="1147"/>
      <c r="F35" s="36">
        <v>0.05</v>
      </c>
      <c r="G35" s="37">
        <v>0.1</v>
      </c>
      <c r="H35" s="37">
        <v>0.62</v>
      </c>
      <c r="I35" s="37">
        <v>1.87</v>
      </c>
      <c r="J35" s="38">
        <v>2.1</v>
      </c>
      <c r="K35" s="22"/>
      <c r="L35" s="22"/>
      <c r="M35" s="22"/>
      <c r="N35" s="22"/>
      <c r="O35" s="22"/>
      <c r="P35" s="22"/>
    </row>
    <row r="36" spans="1:16" ht="39" customHeight="1" x14ac:dyDescent="0.15">
      <c r="A36" s="22"/>
      <c r="B36" s="35"/>
      <c r="C36" s="1145" t="s">
        <v>533</v>
      </c>
      <c r="D36" s="1146"/>
      <c r="E36" s="1147"/>
      <c r="F36" s="36">
        <v>1.44</v>
      </c>
      <c r="G36" s="37">
        <v>1.7</v>
      </c>
      <c r="H36" s="37">
        <v>0.44</v>
      </c>
      <c r="I36" s="37">
        <v>0.23</v>
      </c>
      <c r="J36" s="38">
        <v>0.5</v>
      </c>
      <c r="K36" s="22"/>
      <c r="L36" s="22"/>
      <c r="M36" s="22"/>
      <c r="N36" s="22"/>
      <c r="O36" s="22"/>
      <c r="P36" s="22"/>
    </row>
    <row r="37" spans="1:16" ht="39" customHeight="1" x14ac:dyDescent="0.15">
      <c r="A37" s="22"/>
      <c r="B37" s="35"/>
      <c r="C37" s="1145" t="s">
        <v>534</v>
      </c>
      <c r="D37" s="1146"/>
      <c r="E37" s="1147"/>
      <c r="F37" s="36" t="s">
        <v>484</v>
      </c>
      <c r="G37" s="37" t="s">
        <v>484</v>
      </c>
      <c r="H37" s="37" t="s">
        <v>484</v>
      </c>
      <c r="I37" s="37" t="s">
        <v>484</v>
      </c>
      <c r="J37" s="38">
        <v>0.19</v>
      </c>
      <c r="K37" s="22"/>
      <c r="L37" s="22"/>
      <c r="M37" s="22"/>
      <c r="N37" s="22"/>
      <c r="O37" s="22"/>
      <c r="P37" s="22"/>
    </row>
    <row r="38" spans="1:16" ht="39" customHeight="1" x14ac:dyDescent="0.15">
      <c r="A38" s="22"/>
      <c r="B38" s="35"/>
      <c r="C38" s="1145" t="s">
        <v>535</v>
      </c>
      <c r="D38" s="1146"/>
      <c r="E38" s="1147"/>
      <c r="F38" s="36">
        <v>0.09</v>
      </c>
      <c r="G38" s="37">
        <v>0.03</v>
      </c>
      <c r="H38" s="37">
        <v>0.09</v>
      </c>
      <c r="I38" s="37">
        <v>0.15</v>
      </c>
      <c r="J38" s="38">
        <v>0.13</v>
      </c>
      <c r="K38" s="22"/>
      <c r="L38" s="22"/>
      <c r="M38" s="22"/>
      <c r="N38" s="22"/>
      <c r="O38" s="22"/>
      <c r="P38" s="22"/>
    </row>
    <row r="39" spans="1:16" ht="39" customHeight="1" x14ac:dyDescent="0.15">
      <c r="A39" s="22"/>
      <c r="B39" s="35"/>
      <c r="C39" s="1145"/>
      <c r="D39" s="1146"/>
      <c r="E39" s="1147"/>
      <c r="F39" s="36"/>
      <c r="G39" s="37"/>
      <c r="H39" s="37"/>
      <c r="I39" s="37"/>
      <c r="J39" s="38"/>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536</v>
      </c>
      <c r="D42" s="1146"/>
      <c r="E42" s="1147"/>
      <c r="F42" s="36" t="s">
        <v>484</v>
      </c>
      <c r="G42" s="37" t="s">
        <v>484</v>
      </c>
      <c r="H42" s="37" t="s">
        <v>484</v>
      </c>
      <c r="I42" s="37" t="s">
        <v>484</v>
      </c>
      <c r="J42" s="38" t="s">
        <v>484</v>
      </c>
      <c r="K42" s="22"/>
      <c r="L42" s="22"/>
      <c r="M42" s="22"/>
      <c r="N42" s="22"/>
      <c r="O42" s="22"/>
      <c r="P42" s="22"/>
    </row>
    <row r="43" spans="1:16" ht="39" customHeight="1" thickBot="1" x14ac:dyDescent="0.2">
      <c r="A43" s="22"/>
      <c r="B43" s="40"/>
      <c r="C43" s="1148" t="s">
        <v>537</v>
      </c>
      <c r="D43" s="1149"/>
      <c r="E43" s="1150"/>
      <c r="F43" s="41">
        <v>0.11</v>
      </c>
      <c r="G43" s="42">
        <v>0.08</v>
      </c>
      <c r="H43" s="42">
        <v>0.02</v>
      </c>
      <c r="I43" s="42">
        <v>0.11</v>
      </c>
      <c r="J43" s="43" t="s">
        <v>484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5w31AHmEZxCrHVk3dMjzPfKJQZYUXrU9lqs0ynaUPTWz3+oMYZn0H3stzcd1Mm4ZSFPXl2McHRlSDqMqDjuPQ==" saltValue="JobG6QB6CiBYAX5clFak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1488</v>
      </c>
      <c r="L45" s="60">
        <v>1521</v>
      </c>
      <c r="M45" s="60">
        <v>1580</v>
      </c>
      <c r="N45" s="60">
        <v>1403</v>
      </c>
      <c r="O45" s="61">
        <v>1481</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484</v>
      </c>
      <c r="L46" s="64" t="s">
        <v>484</v>
      </c>
      <c r="M46" s="64" t="s">
        <v>484</v>
      </c>
      <c r="N46" s="64" t="s">
        <v>484</v>
      </c>
      <c r="O46" s="65" t="s">
        <v>484</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484</v>
      </c>
      <c r="L47" s="64" t="s">
        <v>484</v>
      </c>
      <c r="M47" s="64" t="s">
        <v>484</v>
      </c>
      <c r="N47" s="64" t="s">
        <v>484</v>
      </c>
      <c r="O47" s="65" t="s">
        <v>484</v>
      </c>
      <c r="P47" s="48"/>
      <c r="Q47" s="48"/>
      <c r="R47" s="48"/>
      <c r="S47" s="48"/>
      <c r="T47" s="48"/>
      <c r="U47" s="48"/>
    </row>
    <row r="48" spans="1:21" ht="30.75" customHeight="1" x14ac:dyDescent="0.15">
      <c r="A48" s="48"/>
      <c r="B48" s="1155"/>
      <c r="C48" s="1156"/>
      <c r="D48" s="62"/>
      <c r="E48" s="1161" t="s">
        <v>13</v>
      </c>
      <c r="F48" s="1161"/>
      <c r="G48" s="1161"/>
      <c r="H48" s="1161"/>
      <c r="I48" s="1161"/>
      <c r="J48" s="1162"/>
      <c r="K48" s="63">
        <v>126</v>
      </c>
      <c r="L48" s="64">
        <v>121</v>
      </c>
      <c r="M48" s="64">
        <v>126</v>
      </c>
      <c r="N48" s="64">
        <v>123</v>
      </c>
      <c r="O48" s="65">
        <v>55</v>
      </c>
      <c r="P48" s="48"/>
      <c r="Q48" s="48"/>
      <c r="R48" s="48"/>
      <c r="S48" s="48"/>
      <c r="T48" s="48"/>
      <c r="U48" s="48"/>
    </row>
    <row r="49" spans="1:21" ht="30.75" customHeight="1" x14ac:dyDescent="0.15">
      <c r="A49" s="48"/>
      <c r="B49" s="1155"/>
      <c r="C49" s="1156"/>
      <c r="D49" s="62"/>
      <c r="E49" s="1161" t="s">
        <v>14</v>
      </c>
      <c r="F49" s="1161"/>
      <c r="G49" s="1161"/>
      <c r="H49" s="1161"/>
      <c r="I49" s="1161"/>
      <c r="J49" s="1162"/>
      <c r="K49" s="63">
        <v>97</v>
      </c>
      <c r="L49" s="64">
        <v>83</v>
      </c>
      <c r="M49" s="64">
        <v>74</v>
      </c>
      <c r="N49" s="64">
        <v>50</v>
      </c>
      <c r="O49" s="65">
        <v>15</v>
      </c>
      <c r="P49" s="48"/>
      <c r="Q49" s="48"/>
      <c r="R49" s="48"/>
      <c r="S49" s="48"/>
      <c r="T49" s="48"/>
      <c r="U49" s="48"/>
    </row>
    <row r="50" spans="1:21" ht="30.75" customHeight="1" x14ac:dyDescent="0.15">
      <c r="A50" s="48"/>
      <c r="B50" s="1155"/>
      <c r="C50" s="1156"/>
      <c r="D50" s="62"/>
      <c r="E50" s="1161" t="s">
        <v>15</v>
      </c>
      <c r="F50" s="1161"/>
      <c r="G50" s="1161"/>
      <c r="H50" s="1161"/>
      <c r="I50" s="1161"/>
      <c r="J50" s="1162"/>
      <c r="K50" s="63">
        <v>9</v>
      </c>
      <c r="L50" s="64">
        <v>9</v>
      </c>
      <c r="M50" s="64">
        <v>8</v>
      </c>
      <c r="N50" s="64">
        <v>8</v>
      </c>
      <c r="O50" s="65">
        <v>8</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484</v>
      </c>
      <c r="L51" s="64" t="s">
        <v>484</v>
      </c>
      <c r="M51" s="64" t="s">
        <v>484</v>
      </c>
      <c r="N51" s="64" t="s">
        <v>484</v>
      </c>
      <c r="O51" s="65" t="s">
        <v>484</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1284</v>
      </c>
      <c r="L52" s="64">
        <v>1276</v>
      </c>
      <c r="M52" s="64">
        <v>1155</v>
      </c>
      <c r="N52" s="64">
        <v>1168</v>
      </c>
      <c r="O52" s="65">
        <v>1176</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436</v>
      </c>
      <c r="L53" s="69">
        <v>458</v>
      </c>
      <c r="M53" s="69">
        <v>633</v>
      </c>
      <c r="N53" s="69">
        <v>416</v>
      </c>
      <c r="O53" s="70">
        <v>383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JbwXvjpteoKH7cnWpB/UF3zRB/oIEBGtLeHlii3VMN8CYXzlQFywmO+kqcYSvQCXKd3Rd7nt5DXrFB+G3IKAw==" saltValue="me+MK0nunQIsH/4HUp5g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184" t="s">
        <v>30</v>
      </c>
      <c r="C41" s="1185"/>
      <c r="D41" s="105"/>
      <c r="E41" s="1190" t="s">
        <v>31</v>
      </c>
      <c r="F41" s="1190"/>
      <c r="G41" s="1190"/>
      <c r="H41" s="1191"/>
      <c r="I41" s="343">
        <v>12737</v>
      </c>
      <c r="J41" s="344">
        <v>12734</v>
      </c>
      <c r="K41" s="344">
        <v>13009</v>
      </c>
      <c r="L41" s="344">
        <v>12869</v>
      </c>
      <c r="M41" s="345">
        <v>12619</v>
      </c>
    </row>
    <row r="42" spans="2:13" ht="27.75" customHeight="1" x14ac:dyDescent="0.15">
      <c r="B42" s="1186"/>
      <c r="C42" s="1187"/>
      <c r="D42" s="106"/>
      <c r="E42" s="1192" t="s">
        <v>32</v>
      </c>
      <c r="F42" s="1192"/>
      <c r="G42" s="1192"/>
      <c r="H42" s="1193"/>
      <c r="I42" s="346">
        <v>55</v>
      </c>
      <c r="J42" s="347">
        <v>47</v>
      </c>
      <c r="K42" s="347">
        <v>39</v>
      </c>
      <c r="L42" s="347">
        <v>98</v>
      </c>
      <c r="M42" s="348">
        <v>98</v>
      </c>
    </row>
    <row r="43" spans="2:13" ht="27.75" customHeight="1" x14ac:dyDescent="0.15">
      <c r="B43" s="1186"/>
      <c r="C43" s="1187"/>
      <c r="D43" s="106"/>
      <c r="E43" s="1192" t="s">
        <v>33</v>
      </c>
      <c r="F43" s="1192"/>
      <c r="G43" s="1192"/>
      <c r="H43" s="1193"/>
      <c r="I43" s="346">
        <v>1031</v>
      </c>
      <c r="J43" s="347">
        <v>955</v>
      </c>
      <c r="K43" s="347">
        <v>902</v>
      </c>
      <c r="L43" s="347">
        <v>818</v>
      </c>
      <c r="M43" s="348">
        <v>659</v>
      </c>
    </row>
    <row r="44" spans="2:13" ht="27.75" customHeight="1" x14ac:dyDescent="0.15">
      <c r="B44" s="1186"/>
      <c r="C44" s="1187"/>
      <c r="D44" s="106"/>
      <c r="E44" s="1192" t="s">
        <v>34</v>
      </c>
      <c r="F44" s="1192"/>
      <c r="G44" s="1192"/>
      <c r="H44" s="1193"/>
      <c r="I44" s="346">
        <v>1082</v>
      </c>
      <c r="J44" s="347">
        <v>893</v>
      </c>
      <c r="K44" s="347">
        <v>749</v>
      </c>
      <c r="L44" s="347">
        <v>564</v>
      </c>
      <c r="M44" s="348">
        <v>344</v>
      </c>
    </row>
    <row r="45" spans="2:13" ht="27.75" customHeight="1" x14ac:dyDescent="0.15">
      <c r="B45" s="1186"/>
      <c r="C45" s="1187"/>
      <c r="D45" s="106"/>
      <c r="E45" s="1192" t="s">
        <v>35</v>
      </c>
      <c r="F45" s="1192"/>
      <c r="G45" s="1192"/>
      <c r="H45" s="1193"/>
      <c r="I45" s="346">
        <v>1456</v>
      </c>
      <c r="J45" s="347">
        <v>1411</v>
      </c>
      <c r="K45" s="347">
        <v>1417</v>
      </c>
      <c r="L45" s="347">
        <v>1410</v>
      </c>
      <c r="M45" s="348">
        <v>1426</v>
      </c>
    </row>
    <row r="46" spans="2:13" ht="27.75" customHeight="1" x14ac:dyDescent="0.15">
      <c r="B46" s="1186"/>
      <c r="C46" s="1187"/>
      <c r="D46" s="107"/>
      <c r="E46" s="1192" t="s">
        <v>36</v>
      </c>
      <c r="F46" s="1192"/>
      <c r="G46" s="1192"/>
      <c r="H46" s="1193"/>
      <c r="I46" s="346" t="s">
        <v>484</v>
      </c>
      <c r="J46" s="347" t="s">
        <v>484</v>
      </c>
      <c r="K46" s="347" t="s">
        <v>484</v>
      </c>
      <c r="L46" s="347" t="s">
        <v>484</v>
      </c>
      <c r="M46" s="348" t="s">
        <v>484</v>
      </c>
    </row>
    <row r="47" spans="2:13" ht="27.75" customHeight="1" x14ac:dyDescent="0.15">
      <c r="B47" s="1186"/>
      <c r="C47" s="1187"/>
      <c r="D47" s="108"/>
      <c r="E47" s="1194" t="s">
        <v>37</v>
      </c>
      <c r="F47" s="1195"/>
      <c r="G47" s="1195"/>
      <c r="H47" s="1196"/>
      <c r="I47" s="346" t="s">
        <v>484</v>
      </c>
      <c r="J47" s="347" t="s">
        <v>484</v>
      </c>
      <c r="K47" s="347" t="s">
        <v>484</v>
      </c>
      <c r="L47" s="347" t="s">
        <v>484</v>
      </c>
      <c r="M47" s="348" t="s">
        <v>484</v>
      </c>
    </row>
    <row r="48" spans="2:13" ht="27.75" customHeight="1" x14ac:dyDescent="0.15">
      <c r="B48" s="1186"/>
      <c r="C48" s="1187"/>
      <c r="D48" s="106"/>
      <c r="E48" s="1192" t="s">
        <v>38</v>
      </c>
      <c r="F48" s="1192"/>
      <c r="G48" s="1192"/>
      <c r="H48" s="1193"/>
      <c r="I48" s="346" t="s">
        <v>484</v>
      </c>
      <c r="J48" s="347" t="s">
        <v>484</v>
      </c>
      <c r="K48" s="347" t="s">
        <v>484</v>
      </c>
      <c r="L48" s="347" t="s">
        <v>484</v>
      </c>
      <c r="M48" s="348" t="s">
        <v>484</v>
      </c>
    </row>
    <row r="49" spans="2:13" ht="27.75" customHeight="1" x14ac:dyDescent="0.15">
      <c r="B49" s="1188"/>
      <c r="C49" s="1189"/>
      <c r="D49" s="106"/>
      <c r="E49" s="1192" t="s">
        <v>39</v>
      </c>
      <c r="F49" s="1192"/>
      <c r="G49" s="1192"/>
      <c r="H49" s="1193"/>
      <c r="I49" s="346" t="s">
        <v>484</v>
      </c>
      <c r="J49" s="347" t="s">
        <v>484</v>
      </c>
      <c r="K49" s="347" t="s">
        <v>484</v>
      </c>
      <c r="L49" s="347" t="s">
        <v>484</v>
      </c>
      <c r="M49" s="348" t="s">
        <v>484</v>
      </c>
    </row>
    <row r="50" spans="2:13" ht="27.75" customHeight="1" x14ac:dyDescent="0.15">
      <c r="B50" s="1197" t="s">
        <v>40</v>
      </c>
      <c r="C50" s="1198"/>
      <c r="D50" s="109"/>
      <c r="E50" s="1192" t="s">
        <v>41</v>
      </c>
      <c r="F50" s="1192"/>
      <c r="G50" s="1192"/>
      <c r="H50" s="1193"/>
      <c r="I50" s="346">
        <v>5892</v>
      </c>
      <c r="J50" s="347">
        <v>6339</v>
      </c>
      <c r="K50" s="347">
        <v>6092</v>
      </c>
      <c r="L50" s="347">
        <v>5766</v>
      </c>
      <c r="M50" s="348">
        <v>5380</v>
      </c>
    </row>
    <row r="51" spans="2:13" ht="27.75" customHeight="1" x14ac:dyDescent="0.15">
      <c r="B51" s="1186"/>
      <c r="C51" s="1187"/>
      <c r="D51" s="106"/>
      <c r="E51" s="1192" t="s">
        <v>42</v>
      </c>
      <c r="F51" s="1192"/>
      <c r="G51" s="1192"/>
      <c r="H51" s="1193"/>
      <c r="I51" s="346">
        <v>6</v>
      </c>
      <c r="J51" s="347">
        <v>4</v>
      </c>
      <c r="K51" s="347" t="s">
        <v>484</v>
      </c>
      <c r="L51" s="347" t="s">
        <v>484</v>
      </c>
      <c r="M51" s="348" t="s">
        <v>484</v>
      </c>
    </row>
    <row r="52" spans="2:13" ht="27.75" customHeight="1" x14ac:dyDescent="0.15">
      <c r="B52" s="1188"/>
      <c r="C52" s="1189"/>
      <c r="D52" s="106"/>
      <c r="E52" s="1192" t="s">
        <v>43</v>
      </c>
      <c r="F52" s="1192"/>
      <c r="G52" s="1192"/>
      <c r="H52" s="1193"/>
      <c r="I52" s="346">
        <v>11017</v>
      </c>
      <c r="J52" s="347">
        <v>10601</v>
      </c>
      <c r="K52" s="347">
        <v>11103</v>
      </c>
      <c r="L52" s="347">
        <v>10752</v>
      </c>
      <c r="M52" s="348">
        <v>10286</v>
      </c>
    </row>
    <row r="53" spans="2:13" ht="27.75" customHeight="1" thickBot="1" x14ac:dyDescent="0.2">
      <c r="B53" s="1199" t="s">
        <v>19</v>
      </c>
      <c r="C53" s="1200"/>
      <c r="D53" s="110"/>
      <c r="E53" s="1201" t="s">
        <v>44</v>
      </c>
      <c r="F53" s="1201"/>
      <c r="G53" s="1201"/>
      <c r="H53" s="1202"/>
      <c r="I53" s="349">
        <v>-552</v>
      </c>
      <c r="J53" s="350">
        <v>-904</v>
      </c>
      <c r="K53" s="350">
        <v>-1080</v>
      </c>
      <c r="L53" s="350">
        <v>-757</v>
      </c>
      <c r="M53" s="351">
        <v>-520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Yd+T+OdhVoqivs0afSF0wJg63o1N9QzfCNVDvgZqGOqBehBXepn/WMpzXtTyYfLbD98Gqbvo8mZpPLVaTK0V8Q==" saltValue="a3DnwUtrULOg7uVOqUNnf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11" t="s">
        <v>46</v>
      </c>
      <c r="D55" s="1211"/>
      <c r="E55" s="1212"/>
      <c r="F55" s="352">
        <v>2766</v>
      </c>
      <c r="G55" s="352">
        <v>2773</v>
      </c>
      <c r="H55" s="353">
        <v>3038</v>
      </c>
    </row>
    <row r="56" spans="2:8" ht="52.5" customHeight="1" x14ac:dyDescent="0.15">
      <c r="B56" s="122"/>
      <c r="C56" s="1213" t="s">
        <v>47</v>
      </c>
      <c r="D56" s="1213"/>
      <c r="E56" s="1214"/>
      <c r="F56" s="354">
        <v>661</v>
      </c>
      <c r="G56" s="354">
        <v>341</v>
      </c>
      <c r="H56" s="355">
        <v>106</v>
      </c>
    </row>
    <row r="57" spans="2:8" ht="53.25" customHeight="1" x14ac:dyDescent="0.15">
      <c r="B57" s="122"/>
      <c r="C57" s="1215" t="s">
        <v>48</v>
      </c>
      <c r="D57" s="1215"/>
      <c r="E57" s="1216"/>
      <c r="F57" s="356">
        <v>2937</v>
      </c>
      <c r="G57" s="356">
        <v>2918</v>
      </c>
      <c r="H57" s="357">
        <v>2743</v>
      </c>
    </row>
    <row r="58" spans="2:8" ht="45.75" customHeight="1" x14ac:dyDescent="0.15">
      <c r="B58" s="123"/>
      <c r="C58" s="1203" t="s">
        <v>543</v>
      </c>
      <c r="D58" s="1204"/>
      <c r="E58" s="1205"/>
      <c r="F58" s="358">
        <v>1145</v>
      </c>
      <c r="G58" s="358">
        <v>1142</v>
      </c>
      <c r="H58" s="359">
        <v>1142</v>
      </c>
    </row>
    <row r="59" spans="2:8" ht="45.75" customHeight="1" x14ac:dyDescent="0.15">
      <c r="B59" s="123"/>
      <c r="C59" s="1203" t="s">
        <v>544</v>
      </c>
      <c r="D59" s="1204"/>
      <c r="E59" s="1205"/>
      <c r="F59" s="358">
        <v>1031</v>
      </c>
      <c r="G59" s="358">
        <v>1025</v>
      </c>
      <c r="H59" s="359">
        <v>1014</v>
      </c>
    </row>
    <row r="60" spans="2:8" ht="45.75" customHeight="1" x14ac:dyDescent="0.15">
      <c r="B60" s="123"/>
      <c r="C60" s="1203" t="s">
        <v>545</v>
      </c>
      <c r="D60" s="1204"/>
      <c r="E60" s="1205"/>
      <c r="F60" s="358">
        <v>444</v>
      </c>
      <c r="G60" s="358">
        <v>379</v>
      </c>
      <c r="H60" s="359">
        <v>298</v>
      </c>
    </row>
    <row r="61" spans="2:8" ht="45.75" customHeight="1" x14ac:dyDescent="0.15">
      <c r="B61" s="123"/>
      <c r="C61" s="1203" t="s">
        <v>546</v>
      </c>
      <c r="D61" s="1204"/>
      <c r="E61" s="1205"/>
      <c r="F61" s="358">
        <v>57</v>
      </c>
      <c r="G61" s="358">
        <v>90</v>
      </c>
      <c r="H61" s="359">
        <v>119</v>
      </c>
    </row>
    <row r="62" spans="2:8" ht="45.75" customHeight="1" thickBot="1" x14ac:dyDescent="0.2">
      <c r="B62" s="124"/>
      <c r="C62" s="1206" t="s">
        <v>547</v>
      </c>
      <c r="D62" s="1207"/>
      <c r="E62" s="1208"/>
      <c r="F62" s="360">
        <v>34</v>
      </c>
      <c r="G62" s="360">
        <v>45</v>
      </c>
      <c r="H62" s="361">
        <v>44</v>
      </c>
    </row>
    <row r="63" spans="2:8" ht="52.5" customHeight="1" thickBot="1" x14ac:dyDescent="0.2">
      <c r="B63" s="125"/>
      <c r="C63" s="1209" t="s">
        <v>49</v>
      </c>
      <c r="D63" s="1209"/>
      <c r="E63" s="1210"/>
      <c r="F63" s="362">
        <v>6364</v>
      </c>
      <c r="G63" s="362">
        <v>6031</v>
      </c>
      <c r="H63" s="363">
        <v>5887</v>
      </c>
    </row>
    <row r="64" spans="2:8" x14ac:dyDescent="0.15"/>
  </sheetData>
  <sheetProtection algorithmName="SHA-512" hashValue="8tFa/50anzlOhRbjzbxNigamN2X0P2POkqK0zMjxkKY3lu51UdW7kAbPsM9VEaXMHYz0bBkT3TzuFZQJAxUwgg==" saltValue="bYR/fiYfczYa0WFBbEe+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136AC-BB64-4BFF-9D61-A64AF2F672C1}">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569</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570</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571</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572</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523</v>
      </c>
      <c r="BQ50" s="1250"/>
      <c r="BR50" s="1250"/>
      <c r="BS50" s="1250"/>
      <c r="BT50" s="1250"/>
      <c r="BU50" s="1250"/>
      <c r="BV50" s="1250"/>
      <c r="BW50" s="1250"/>
      <c r="BX50" s="1250" t="s">
        <v>524</v>
      </c>
      <c r="BY50" s="1250"/>
      <c r="BZ50" s="1250"/>
      <c r="CA50" s="1250"/>
      <c r="CB50" s="1250"/>
      <c r="CC50" s="1250"/>
      <c r="CD50" s="1250"/>
      <c r="CE50" s="1250"/>
      <c r="CF50" s="1250" t="s">
        <v>525</v>
      </c>
      <c r="CG50" s="1250"/>
      <c r="CH50" s="1250"/>
      <c r="CI50" s="1250"/>
      <c r="CJ50" s="1250"/>
      <c r="CK50" s="1250"/>
      <c r="CL50" s="1250"/>
      <c r="CM50" s="1250"/>
      <c r="CN50" s="1250" t="s">
        <v>526</v>
      </c>
      <c r="CO50" s="1250"/>
      <c r="CP50" s="1250"/>
      <c r="CQ50" s="1250"/>
      <c r="CR50" s="1250"/>
      <c r="CS50" s="1250"/>
      <c r="CT50" s="1250"/>
      <c r="CU50" s="1250"/>
      <c r="CV50" s="1250" t="s">
        <v>527</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573</v>
      </c>
      <c r="AO51" s="1254"/>
      <c r="AP51" s="1254"/>
      <c r="AQ51" s="1254"/>
      <c r="AR51" s="1254"/>
      <c r="AS51" s="1254"/>
      <c r="AT51" s="1254"/>
      <c r="AU51" s="1254"/>
      <c r="AV51" s="1254"/>
      <c r="AW51" s="1254"/>
      <c r="AX51" s="1254"/>
      <c r="AY51" s="1254"/>
      <c r="AZ51" s="1254"/>
      <c r="BA51" s="1254"/>
      <c r="BB51" s="1254" t="s">
        <v>574</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575</v>
      </c>
      <c r="BC53" s="1254"/>
      <c r="BD53" s="1254"/>
      <c r="BE53" s="1254"/>
      <c r="BF53" s="1254"/>
      <c r="BG53" s="1254"/>
      <c r="BH53" s="1254"/>
      <c r="BI53" s="1254"/>
      <c r="BJ53" s="1254"/>
      <c r="BK53" s="1254"/>
      <c r="BL53" s="1254"/>
      <c r="BM53" s="1254"/>
      <c r="BN53" s="1254"/>
      <c r="BO53" s="1254"/>
      <c r="BP53" s="1255">
        <v>60.5</v>
      </c>
      <c r="BQ53" s="1255"/>
      <c r="BR53" s="1255"/>
      <c r="BS53" s="1255"/>
      <c r="BT53" s="1255"/>
      <c r="BU53" s="1255"/>
      <c r="BV53" s="1255"/>
      <c r="BW53" s="1255"/>
      <c r="BX53" s="1255">
        <v>59.9</v>
      </c>
      <c r="BY53" s="1255"/>
      <c r="BZ53" s="1255"/>
      <c r="CA53" s="1255"/>
      <c r="CB53" s="1255"/>
      <c r="CC53" s="1255"/>
      <c r="CD53" s="1255"/>
      <c r="CE53" s="1255"/>
      <c r="CF53" s="1255">
        <v>58.4</v>
      </c>
      <c r="CG53" s="1255"/>
      <c r="CH53" s="1255"/>
      <c r="CI53" s="1255"/>
      <c r="CJ53" s="1255"/>
      <c r="CK53" s="1255"/>
      <c r="CL53" s="1255"/>
      <c r="CM53" s="1255"/>
      <c r="CN53" s="1255">
        <v>59</v>
      </c>
      <c r="CO53" s="1255"/>
      <c r="CP53" s="1255"/>
      <c r="CQ53" s="1255"/>
      <c r="CR53" s="1255"/>
      <c r="CS53" s="1255"/>
      <c r="CT53" s="1255"/>
      <c r="CU53" s="1255"/>
      <c r="CV53" s="1255">
        <v>59.5</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576</v>
      </c>
      <c r="AO55" s="1250"/>
      <c r="AP55" s="1250"/>
      <c r="AQ55" s="1250"/>
      <c r="AR55" s="1250"/>
      <c r="AS55" s="1250"/>
      <c r="AT55" s="1250"/>
      <c r="AU55" s="1250"/>
      <c r="AV55" s="1250"/>
      <c r="AW55" s="1250"/>
      <c r="AX55" s="1250"/>
      <c r="AY55" s="1250"/>
      <c r="AZ55" s="1250"/>
      <c r="BA55" s="1250"/>
      <c r="BB55" s="1254" t="s">
        <v>574</v>
      </c>
      <c r="BC55" s="1254"/>
      <c r="BD55" s="1254"/>
      <c r="BE55" s="1254"/>
      <c r="BF55" s="1254"/>
      <c r="BG55" s="1254"/>
      <c r="BH55" s="1254"/>
      <c r="BI55" s="1254"/>
      <c r="BJ55" s="1254"/>
      <c r="BK55" s="1254"/>
      <c r="BL55" s="1254"/>
      <c r="BM55" s="1254"/>
      <c r="BN55" s="1254"/>
      <c r="BO55" s="1254"/>
      <c r="BP55" s="1255">
        <v>13.5</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575</v>
      </c>
      <c r="BC57" s="1254"/>
      <c r="BD57" s="1254"/>
      <c r="BE57" s="1254"/>
      <c r="BF57" s="1254"/>
      <c r="BG57" s="1254"/>
      <c r="BH57" s="1254"/>
      <c r="BI57" s="1254"/>
      <c r="BJ57" s="1254"/>
      <c r="BK57" s="1254"/>
      <c r="BL57" s="1254"/>
      <c r="BM57" s="1254"/>
      <c r="BN57" s="1254"/>
      <c r="BO57" s="1254"/>
      <c r="BP57" s="1255">
        <v>65.099999999999994</v>
      </c>
      <c r="BQ57" s="1255"/>
      <c r="BR57" s="1255"/>
      <c r="BS57" s="1255"/>
      <c r="BT57" s="1255"/>
      <c r="BU57" s="1255"/>
      <c r="BV57" s="1255"/>
      <c r="BW57" s="1255"/>
      <c r="BX57" s="1255">
        <v>64.3</v>
      </c>
      <c r="BY57" s="1255"/>
      <c r="BZ57" s="1255"/>
      <c r="CA57" s="1255"/>
      <c r="CB57" s="1255"/>
      <c r="CC57" s="1255"/>
      <c r="CD57" s="1255"/>
      <c r="CE57" s="1255"/>
      <c r="CF57" s="1255">
        <v>65.7</v>
      </c>
      <c r="CG57" s="1255"/>
      <c r="CH57" s="1255"/>
      <c r="CI57" s="1255"/>
      <c r="CJ57" s="1255"/>
      <c r="CK57" s="1255"/>
      <c r="CL57" s="1255"/>
      <c r="CM57" s="1255"/>
      <c r="CN57" s="1255">
        <v>67</v>
      </c>
      <c r="CO57" s="1255"/>
      <c r="CP57" s="1255"/>
      <c r="CQ57" s="1255"/>
      <c r="CR57" s="1255"/>
      <c r="CS57" s="1255"/>
      <c r="CT57" s="1255"/>
      <c r="CU57" s="1255"/>
      <c r="CV57" s="1255">
        <v>67.599999999999994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577</v>
      </c>
    </row>
    <row r="64" spans="1:109" x14ac:dyDescent="0.15">
      <c r="B64" s="1225"/>
      <c r="G64" s="1232"/>
      <c r="I64" s="1265"/>
      <c r="J64" s="1265"/>
      <c r="K64" s="1265"/>
      <c r="L64" s="1265"/>
      <c r="M64" s="1265"/>
      <c r="N64" s="1266"/>
      <c r="AM64" s="1232"/>
      <c r="AN64" s="1232" t="s">
        <v>570</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578</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572</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523</v>
      </c>
      <c r="BQ72" s="1250"/>
      <c r="BR72" s="1250"/>
      <c r="BS72" s="1250"/>
      <c r="BT72" s="1250"/>
      <c r="BU72" s="1250"/>
      <c r="BV72" s="1250"/>
      <c r="BW72" s="1250"/>
      <c r="BX72" s="1250" t="s">
        <v>524</v>
      </c>
      <c r="BY72" s="1250"/>
      <c r="BZ72" s="1250"/>
      <c r="CA72" s="1250"/>
      <c r="CB72" s="1250"/>
      <c r="CC72" s="1250"/>
      <c r="CD72" s="1250"/>
      <c r="CE72" s="1250"/>
      <c r="CF72" s="1250" t="s">
        <v>525</v>
      </c>
      <c r="CG72" s="1250"/>
      <c r="CH72" s="1250"/>
      <c r="CI72" s="1250"/>
      <c r="CJ72" s="1250"/>
      <c r="CK72" s="1250"/>
      <c r="CL72" s="1250"/>
      <c r="CM72" s="1250"/>
      <c r="CN72" s="1250" t="s">
        <v>526</v>
      </c>
      <c r="CO72" s="1250"/>
      <c r="CP72" s="1250"/>
      <c r="CQ72" s="1250"/>
      <c r="CR72" s="1250"/>
      <c r="CS72" s="1250"/>
      <c r="CT72" s="1250"/>
      <c r="CU72" s="1250"/>
      <c r="CV72" s="1250" t="s">
        <v>527</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573</v>
      </c>
      <c r="AO73" s="1254"/>
      <c r="AP73" s="1254"/>
      <c r="AQ73" s="1254"/>
      <c r="AR73" s="1254"/>
      <c r="AS73" s="1254"/>
      <c r="AT73" s="1254"/>
      <c r="AU73" s="1254"/>
      <c r="AV73" s="1254"/>
      <c r="AW73" s="1254"/>
      <c r="AX73" s="1254"/>
      <c r="AY73" s="1254"/>
      <c r="AZ73" s="1254"/>
      <c r="BA73" s="1254"/>
      <c r="BB73" s="1254" t="s">
        <v>574</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579</v>
      </c>
      <c r="BC75" s="1254"/>
      <c r="BD75" s="1254"/>
      <c r="BE75" s="1254"/>
      <c r="BF75" s="1254"/>
      <c r="BG75" s="1254"/>
      <c r="BH75" s="1254"/>
      <c r="BI75" s="1254"/>
      <c r="BJ75" s="1254"/>
      <c r="BK75" s="1254"/>
      <c r="BL75" s="1254"/>
      <c r="BM75" s="1254"/>
      <c r="BN75" s="1254"/>
      <c r="BO75" s="1254"/>
      <c r="BP75" s="1255">
        <v>8.3000000000000007</v>
      </c>
      <c r="BQ75" s="1255"/>
      <c r="BR75" s="1255"/>
      <c r="BS75" s="1255"/>
      <c r="BT75" s="1255"/>
      <c r="BU75" s="1255"/>
      <c r="BV75" s="1255"/>
      <c r="BW75" s="1255"/>
      <c r="BX75" s="1255">
        <v>7.9</v>
      </c>
      <c r="BY75" s="1255"/>
      <c r="BZ75" s="1255"/>
      <c r="CA75" s="1255"/>
      <c r="CB75" s="1255"/>
      <c r="CC75" s="1255"/>
      <c r="CD75" s="1255"/>
      <c r="CE75" s="1255"/>
      <c r="CF75" s="1255">
        <v>8.6</v>
      </c>
      <c r="CG75" s="1255"/>
      <c r="CH75" s="1255"/>
      <c r="CI75" s="1255"/>
      <c r="CJ75" s="1255"/>
      <c r="CK75" s="1255"/>
      <c r="CL75" s="1255"/>
      <c r="CM75" s="1255"/>
      <c r="CN75" s="1255">
        <v>8.4</v>
      </c>
      <c r="CO75" s="1255"/>
      <c r="CP75" s="1255"/>
      <c r="CQ75" s="1255"/>
      <c r="CR75" s="1255"/>
      <c r="CS75" s="1255"/>
      <c r="CT75" s="1255"/>
      <c r="CU75" s="1255"/>
      <c r="CV75" s="1255">
        <v>8</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576</v>
      </c>
      <c r="AO77" s="1250"/>
      <c r="AP77" s="1250"/>
      <c r="AQ77" s="1250"/>
      <c r="AR77" s="1250"/>
      <c r="AS77" s="1250"/>
      <c r="AT77" s="1250"/>
      <c r="AU77" s="1250"/>
      <c r="AV77" s="1250"/>
      <c r="AW77" s="1250"/>
      <c r="AX77" s="1250"/>
      <c r="AY77" s="1250"/>
      <c r="AZ77" s="1250"/>
      <c r="BA77" s="1250"/>
      <c r="BB77" s="1254" t="s">
        <v>574</v>
      </c>
      <c r="BC77" s="1254"/>
      <c r="BD77" s="1254"/>
      <c r="BE77" s="1254"/>
      <c r="BF77" s="1254"/>
      <c r="BG77" s="1254"/>
      <c r="BH77" s="1254"/>
      <c r="BI77" s="1254"/>
      <c r="BJ77" s="1254"/>
      <c r="BK77" s="1254"/>
      <c r="BL77" s="1254"/>
      <c r="BM77" s="1254"/>
      <c r="BN77" s="1254"/>
      <c r="BO77" s="1254"/>
      <c r="BP77" s="1255">
        <v>13.5</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579</v>
      </c>
      <c r="BC79" s="1254"/>
      <c r="BD79" s="1254"/>
      <c r="BE79" s="1254"/>
      <c r="BF79" s="1254"/>
      <c r="BG79" s="1254"/>
      <c r="BH79" s="1254"/>
      <c r="BI79" s="1254"/>
      <c r="BJ79" s="1254"/>
      <c r="BK79" s="1254"/>
      <c r="BL79" s="1254"/>
      <c r="BM79" s="1254"/>
      <c r="BN79" s="1254"/>
      <c r="BO79" s="1254"/>
      <c r="BP79" s="1255">
        <v>8.3000000000000007</v>
      </c>
      <c r="BQ79" s="1255"/>
      <c r="BR79" s="1255"/>
      <c r="BS79" s="1255"/>
      <c r="BT79" s="1255"/>
      <c r="BU79" s="1255"/>
      <c r="BV79" s="1255"/>
      <c r="BW79" s="1255"/>
      <c r="BX79" s="1255">
        <v>8</v>
      </c>
      <c r="BY79" s="1255"/>
      <c r="BZ79" s="1255"/>
      <c r="CA79" s="1255"/>
      <c r="CB79" s="1255"/>
      <c r="CC79" s="1255"/>
      <c r="CD79" s="1255"/>
      <c r="CE79" s="1255"/>
      <c r="CF79" s="1255">
        <v>8.1</v>
      </c>
      <c r="CG79" s="1255"/>
      <c r="CH79" s="1255"/>
      <c r="CI79" s="1255"/>
      <c r="CJ79" s="1255"/>
      <c r="CK79" s="1255"/>
      <c r="CL79" s="1255"/>
      <c r="CM79" s="1255"/>
      <c r="CN79" s="1255">
        <v>8.1</v>
      </c>
      <c r="CO79" s="1255"/>
      <c r="CP79" s="1255"/>
      <c r="CQ79" s="1255"/>
      <c r="CR79" s="1255"/>
      <c r="CS79" s="1255"/>
      <c r="CT79" s="1255"/>
      <c r="CU79" s="1255"/>
      <c r="CV79" s="1255">
        <v>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kHxNx6QFpVymIHNCdAcWRLUc6pBOfrPUxWIY3nO3LUnR6V7Yphcedqe6pgiNfvoFfEVrscvTHbp6VQW1Rf8PAw==" saltValue="GHhTpSL4EJJ8RIMdkRvW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4BDE8-03F4-485C-8990-9DD807868A57}">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IQTGetwzA7jWPMKKTTvY7/pz6fIcCNGrdCt0kku+pDLM8Z1dcn+yozjSeCC8dZcoWs7wBZzdLtSwhC6lCxq4Q==" saltValue="NcxpK1qoZhvRXb/92W3pu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E734-6EED-49FB-B972-46F7E11385D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VgTqPV4H5rnNmbrnTiDoZkVjF1ftX6zwuTYZ83TUhhXw6SftJP+lrwsyEV9muhkxAQxw+ZyyG5Th6kX9N/HJDw==" saltValue="F0RgPmCFQgHqMeFxmvGM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117638</v>
      </c>
      <c r="E3" s="144"/>
      <c r="F3" s="145">
        <v>84459</v>
      </c>
      <c r="G3" s="146"/>
      <c r="H3" s="147"/>
    </row>
    <row r="4" spans="1:8" x14ac:dyDescent="0.15">
      <c r="A4" s="148"/>
      <c r="B4" s="149"/>
      <c r="C4" s="150"/>
      <c r="D4" s="151">
        <v>95159</v>
      </c>
      <c r="E4" s="152"/>
      <c r="F4" s="153">
        <v>47314</v>
      </c>
      <c r="G4" s="154"/>
      <c r="H4" s="155"/>
    </row>
    <row r="5" spans="1:8" x14ac:dyDescent="0.15">
      <c r="A5" s="136" t="s">
        <v>517</v>
      </c>
      <c r="B5" s="141"/>
      <c r="C5" s="142"/>
      <c r="D5" s="143">
        <v>98086</v>
      </c>
      <c r="E5" s="144"/>
      <c r="F5" s="145">
        <v>74568</v>
      </c>
      <c r="G5" s="146"/>
      <c r="H5" s="147"/>
    </row>
    <row r="6" spans="1:8" x14ac:dyDescent="0.15">
      <c r="A6" s="148"/>
      <c r="B6" s="149"/>
      <c r="C6" s="150"/>
      <c r="D6" s="151">
        <v>89306</v>
      </c>
      <c r="E6" s="152"/>
      <c r="F6" s="153">
        <v>42558</v>
      </c>
      <c r="G6" s="154"/>
      <c r="H6" s="155"/>
    </row>
    <row r="7" spans="1:8" x14ac:dyDescent="0.15">
      <c r="A7" s="136" t="s">
        <v>518</v>
      </c>
      <c r="B7" s="141"/>
      <c r="C7" s="142"/>
      <c r="D7" s="143">
        <v>119629</v>
      </c>
      <c r="E7" s="144"/>
      <c r="F7" s="145">
        <v>73693</v>
      </c>
      <c r="G7" s="146"/>
      <c r="H7" s="147"/>
    </row>
    <row r="8" spans="1:8" x14ac:dyDescent="0.15">
      <c r="A8" s="148"/>
      <c r="B8" s="149"/>
      <c r="C8" s="150"/>
      <c r="D8" s="151">
        <v>112290</v>
      </c>
      <c r="E8" s="152"/>
      <c r="F8" s="153">
        <v>44203</v>
      </c>
      <c r="G8" s="154"/>
      <c r="H8" s="155"/>
    </row>
    <row r="9" spans="1:8" x14ac:dyDescent="0.15">
      <c r="A9" s="136" t="s">
        <v>519</v>
      </c>
      <c r="B9" s="141"/>
      <c r="C9" s="142"/>
      <c r="D9" s="143">
        <v>90230</v>
      </c>
      <c r="E9" s="144"/>
      <c r="F9" s="145">
        <v>79401</v>
      </c>
      <c r="G9" s="146"/>
      <c r="H9" s="147"/>
    </row>
    <row r="10" spans="1:8" x14ac:dyDescent="0.15">
      <c r="A10" s="148"/>
      <c r="B10" s="149"/>
      <c r="C10" s="150"/>
      <c r="D10" s="151">
        <v>84394</v>
      </c>
      <c r="E10" s="152"/>
      <c r="F10" s="153">
        <v>49347</v>
      </c>
      <c r="G10" s="154"/>
      <c r="H10" s="155"/>
    </row>
    <row r="11" spans="1:8" x14ac:dyDescent="0.15">
      <c r="A11" s="136" t="s">
        <v>520</v>
      </c>
      <c r="B11" s="141"/>
      <c r="C11" s="142"/>
      <c r="D11" s="143">
        <v>79247</v>
      </c>
      <c r="E11" s="144"/>
      <c r="F11" s="145">
        <v>87379</v>
      </c>
      <c r="G11" s="146"/>
      <c r="H11" s="147"/>
    </row>
    <row r="12" spans="1:8" x14ac:dyDescent="0.15">
      <c r="A12" s="148"/>
      <c r="B12" s="149"/>
      <c r="C12" s="156"/>
      <c r="D12" s="151">
        <v>72598</v>
      </c>
      <c r="E12" s="152"/>
      <c r="F12" s="153">
        <v>55855</v>
      </c>
      <c r="G12" s="154"/>
      <c r="H12" s="155"/>
    </row>
    <row r="13" spans="1:8" x14ac:dyDescent="0.15">
      <c r="A13" s="136"/>
      <c r="B13" s="141"/>
      <c r="C13" s="157"/>
      <c r="D13" s="158">
        <v>100966</v>
      </c>
      <c r="E13" s="159"/>
      <c r="F13" s="160">
        <v>79900</v>
      </c>
      <c r="G13" s="161"/>
      <c r="H13" s="147"/>
    </row>
    <row r="14" spans="1:8" x14ac:dyDescent="0.15">
      <c r="A14" s="148"/>
      <c r="B14" s="149"/>
      <c r="C14" s="150"/>
      <c r="D14" s="151">
        <v>90749</v>
      </c>
      <c r="E14" s="152"/>
      <c r="F14" s="153">
        <v>47855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5.24</v>
      </c>
      <c r="C19" s="162">
        <f>ROUND(VALUE(SUBSTITUTE(実質収支比率等に係る経年分析!G$48,"▲","-")),2)</f>
        <v>4.59</v>
      </c>
      <c r="D19" s="162">
        <f>ROUND(VALUE(SUBSTITUTE(実質収支比率等に係る経年分析!H$48,"▲","-")),2)</f>
        <v>5.48</v>
      </c>
      <c r="E19" s="162">
        <f>ROUND(VALUE(SUBSTITUTE(実質収支比率等に係る経年分析!I$48,"▲","-")),2)</f>
        <v>4.38</v>
      </c>
      <c r="F19" s="162">
        <f>ROUND(VALUE(SUBSTITUTE(実質収支比率等に係る経年分析!J$48,"▲","-")),2)</f>
        <v>3.37</v>
      </c>
    </row>
    <row r="20" spans="1:11" x14ac:dyDescent="0.15">
      <c r="A20" s="162" t="s">
        <v>53</v>
      </c>
      <c r="B20" s="162">
        <f>ROUND(VALUE(SUBSTITUTE(実質収支比率等に係る経年分析!F$47,"▲","-")),2)</f>
        <v>39.31</v>
      </c>
      <c r="C20" s="162">
        <f>ROUND(VALUE(SUBSTITUTE(実質収支比率等に係る経年分析!G$47,"▲","-")),2)</f>
        <v>41.54</v>
      </c>
      <c r="D20" s="162">
        <f>ROUND(VALUE(SUBSTITUTE(実質収支比率等に係る経年分析!H$47,"▲","-")),2)</f>
        <v>39.549999999999997</v>
      </c>
      <c r="E20" s="162">
        <f>ROUND(VALUE(SUBSTITUTE(実質収支比率等に係る経年分析!I$47,"▲","-")),2)</f>
        <v>39.39</v>
      </c>
      <c r="F20" s="162">
        <f>ROUND(VALUE(SUBSTITUTE(実質収支比率等に係る経年分析!J$47,"▲","-")),2)</f>
        <v>42.52</v>
      </c>
    </row>
    <row r="21" spans="1:11" x14ac:dyDescent="0.15">
      <c r="A21" s="162" t="s">
        <v>54</v>
      </c>
      <c r="B21" s="162">
        <f>IF(ISNUMBER(VALUE(SUBSTITUTE(実質収支比率等に係る経年分析!F$49,"▲","-"))),ROUND(VALUE(SUBSTITUTE(実質収支比率等に係る経年分析!F$49,"▲","-")),2),NA())</f>
        <v>-5.39</v>
      </c>
      <c r="C21" s="162">
        <f>IF(ISNUMBER(VALUE(SUBSTITUTE(実質収支比率等に係る経年分析!G$49,"▲","-"))),ROUND(VALUE(SUBSTITUTE(実質収支比率等に係る経年分析!G$49,"▲","-")),2),NA())</f>
        <v>3.6</v>
      </c>
      <c r="D21" s="162">
        <f>IF(ISNUMBER(VALUE(SUBSTITUTE(実質収支比率等に係る経年分析!H$49,"▲","-"))),ROUND(VALUE(SUBSTITUTE(実質収支比率等に係る経年分析!H$49,"▲","-")),2),NA())</f>
        <v>-3.43</v>
      </c>
      <c r="E21" s="162">
        <f>IF(ISNUMBER(VALUE(SUBSTITUTE(実質収支比率等に係る経年分析!I$49,"▲","-"))),ROUND(VALUE(SUBSTITUTE(実質収支比率等に係る経年分析!I$49,"▲","-")),2),NA())</f>
        <v>-0.96</v>
      </c>
      <c r="F21" s="162">
        <f>IF(ISNUMBER(VALUE(SUBSTITUTE(実質収支比率等に係る経年分析!J$49,"▲","-"))),ROUND(VALUE(SUBSTITUTE(実質収支比率等に係る経年分析!J$49,"▲","-")),2),NA())</f>
        <v>2.76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0.13</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0.19</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1.44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0.5</v>
      </c>
    </row>
    <row r="35" spans="1:16" x14ac:dyDescent="0.15">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0.62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1.87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6.66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6.05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7.14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5.23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1284</v>
      </c>
      <c r="E42" s="164"/>
      <c r="F42" s="164"/>
      <c r="G42" s="164">
        <f>'実質公債費比率（分子）の構造'!L$52</f>
        <v>1276</v>
      </c>
      <c r="H42" s="164"/>
      <c r="I42" s="164"/>
      <c r="J42" s="164">
        <f>'実質公債費比率（分子）の構造'!M$52</f>
        <v>1155</v>
      </c>
      <c r="K42" s="164"/>
      <c r="L42" s="164"/>
      <c r="M42" s="164">
        <f>'実質公債費比率（分子）の構造'!N$52</f>
        <v>1168</v>
      </c>
      <c r="N42" s="164"/>
      <c r="O42" s="164"/>
      <c r="P42" s="164">
        <f>'実質公債費比率（分子）の構造'!O$52</f>
        <v>1176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9</v>
      </c>
      <c r="C44" s="164"/>
      <c r="D44" s="164"/>
      <c r="E44" s="164">
        <f>'実質公債費比率（分子）の構造'!L$50</f>
        <v>9</v>
      </c>
      <c r="F44" s="164"/>
      <c r="G44" s="164"/>
      <c r="H44" s="164">
        <f>'実質公債費比率（分子）の構造'!M$50</f>
        <v>8</v>
      </c>
      <c r="I44" s="164"/>
      <c r="J44" s="164"/>
      <c r="K44" s="164">
        <f>'実質公債費比率（分子）の構造'!N$50</f>
        <v>8</v>
      </c>
      <c r="L44" s="164"/>
      <c r="M44" s="164"/>
      <c r="N44" s="164">
        <f>'実質公債費比率（分子）の構造'!O$50</f>
        <v>8</v>
      </c>
      <c r="O44" s="164"/>
      <c r="P44" s="164"/>
    </row>
    <row r="45" spans="1:16" x14ac:dyDescent="0.15">
      <c r="A45" s="164" t="s">
        <v>63</v>
      </c>
      <c r="B45" s="164">
        <f>'実質公債費比率（分子）の構造'!K$49</f>
        <v>97</v>
      </c>
      <c r="C45" s="164"/>
      <c r="D45" s="164"/>
      <c r="E45" s="164">
        <f>'実質公債費比率（分子）の構造'!L$49</f>
        <v>83</v>
      </c>
      <c r="F45" s="164"/>
      <c r="G45" s="164"/>
      <c r="H45" s="164">
        <f>'実質公債費比率（分子）の構造'!M$49</f>
        <v>74</v>
      </c>
      <c r="I45" s="164"/>
      <c r="J45" s="164"/>
      <c r="K45" s="164">
        <f>'実質公債費比率（分子）の構造'!N$49</f>
        <v>50</v>
      </c>
      <c r="L45" s="164"/>
      <c r="M45" s="164"/>
      <c r="N45" s="164">
        <f>'実質公債費比率（分子）の構造'!O$49</f>
        <v>15</v>
      </c>
      <c r="O45" s="164"/>
      <c r="P45" s="164"/>
    </row>
    <row r="46" spans="1:16" x14ac:dyDescent="0.15">
      <c r="A46" s="164" t="s">
        <v>64</v>
      </c>
      <c r="B46" s="164">
        <f>'実質公債費比率（分子）の構造'!K$48</f>
        <v>126</v>
      </c>
      <c r="C46" s="164"/>
      <c r="D46" s="164"/>
      <c r="E46" s="164">
        <f>'実質公債費比率（分子）の構造'!L$48</f>
        <v>121</v>
      </c>
      <c r="F46" s="164"/>
      <c r="G46" s="164"/>
      <c r="H46" s="164">
        <f>'実質公債費比率（分子）の構造'!M$48</f>
        <v>126</v>
      </c>
      <c r="I46" s="164"/>
      <c r="J46" s="164"/>
      <c r="K46" s="164">
        <f>'実質公債費比率（分子）の構造'!N$48</f>
        <v>123</v>
      </c>
      <c r="L46" s="164"/>
      <c r="M46" s="164"/>
      <c r="N46" s="164">
        <f>'実質公債費比率（分子）の構造'!O$48</f>
        <v>55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1488</v>
      </c>
      <c r="C49" s="164"/>
      <c r="D49" s="164"/>
      <c r="E49" s="164">
        <f>'実質公債費比率（分子）の構造'!L$45</f>
        <v>1521</v>
      </c>
      <c r="F49" s="164"/>
      <c r="G49" s="164"/>
      <c r="H49" s="164">
        <f>'実質公債費比率（分子）の構造'!M$45</f>
        <v>1580</v>
      </c>
      <c r="I49" s="164"/>
      <c r="J49" s="164"/>
      <c r="K49" s="164">
        <f>'実質公債費比率（分子）の構造'!N$45</f>
        <v>1403</v>
      </c>
      <c r="L49" s="164"/>
      <c r="M49" s="164"/>
      <c r="N49" s="164">
        <f>'実質公債費比率（分子）の構造'!O$45</f>
        <v>1481</v>
      </c>
      <c r="O49" s="164"/>
      <c r="P49" s="164"/>
    </row>
    <row r="50" spans="1:16" x14ac:dyDescent="0.15">
      <c r="A50" s="164" t="s">
        <v>67</v>
      </c>
      <c r="B50" s="164" t="e">
        <f>NA()</f>
        <v>#N/A</v>
      </c>
      <c r="C50" s="164">
        <f>IF(ISNUMBER('実質公債費比率（分子）の構造'!K$53),'実質公債費比率（分子）の構造'!K$53,NA())</f>
        <v>436</v>
      </c>
      <c r="D50" s="164" t="e">
        <f>NA()</f>
        <v>#N/A</v>
      </c>
      <c r="E50" s="164" t="e">
        <f>NA()</f>
        <v>#N/A</v>
      </c>
      <c r="F50" s="164">
        <f>IF(ISNUMBER('実質公債費比率（分子）の構造'!L$53),'実質公債費比率（分子）の構造'!L$53,NA())</f>
        <v>458</v>
      </c>
      <c r="G50" s="164" t="e">
        <f>NA()</f>
        <v>#N/A</v>
      </c>
      <c r="H50" s="164" t="e">
        <f>NA()</f>
        <v>#N/A</v>
      </c>
      <c r="I50" s="164">
        <f>IF(ISNUMBER('実質公債費比率（分子）の構造'!M$53),'実質公債費比率（分子）の構造'!M$53,NA())</f>
        <v>633</v>
      </c>
      <c r="J50" s="164" t="e">
        <f>NA()</f>
        <v>#N/A</v>
      </c>
      <c r="K50" s="164" t="e">
        <f>NA()</f>
        <v>#N/A</v>
      </c>
      <c r="L50" s="164">
        <f>IF(ISNUMBER('実質公債費比率（分子）の構造'!N$53),'実質公債費比率（分子）の構造'!N$53,NA())</f>
        <v>416</v>
      </c>
      <c r="M50" s="164" t="e">
        <f>NA()</f>
        <v>#N/A</v>
      </c>
      <c r="N50" s="164" t="e">
        <f>NA()</f>
        <v>#N/A</v>
      </c>
      <c r="O50" s="164">
        <f>IF(ISNUMBER('実質公債費比率（分子）の構造'!O$53),'実質公債費比率（分子）の構造'!O$53,NA())</f>
        <v>383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11017</v>
      </c>
      <c r="E56" s="163"/>
      <c r="F56" s="163"/>
      <c r="G56" s="163">
        <f>'将来負担比率（分子）の構造'!J$52</f>
        <v>10601</v>
      </c>
      <c r="H56" s="163"/>
      <c r="I56" s="163"/>
      <c r="J56" s="163">
        <f>'将来負担比率（分子）の構造'!K$52</f>
        <v>11103</v>
      </c>
      <c r="K56" s="163"/>
      <c r="L56" s="163"/>
      <c r="M56" s="163">
        <f>'将来負担比率（分子）の構造'!L$52</f>
        <v>10752</v>
      </c>
      <c r="N56" s="163"/>
      <c r="O56" s="163"/>
      <c r="P56" s="163">
        <f>'将来負担比率（分子）の構造'!M$52</f>
        <v>10286</v>
      </c>
    </row>
    <row r="57" spans="1:16" x14ac:dyDescent="0.15">
      <c r="A57" s="163" t="s">
        <v>42</v>
      </c>
      <c r="B57" s="163"/>
      <c r="C57" s="163"/>
      <c r="D57" s="163">
        <f>'将来負担比率（分子）の構造'!I$51</f>
        <v>6</v>
      </c>
      <c r="E57" s="163"/>
      <c r="F57" s="163"/>
      <c r="G57" s="163">
        <f>'将来負担比率（分子）の構造'!J$51</f>
        <v>4</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5892</v>
      </c>
      <c r="E58" s="163"/>
      <c r="F58" s="163"/>
      <c r="G58" s="163">
        <f>'将来負担比率（分子）の構造'!J$50</f>
        <v>6339</v>
      </c>
      <c r="H58" s="163"/>
      <c r="I58" s="163"/>
      <c r="J58" s="163">
        <f>'将来負担比率（分子）の構造'!K$50</f>
        <v>6092</v>
      </c>
      <c r="K58" s="163"/>
      <c r="L58" s="163"/>
      <c r="M58" s="163">
        <f>'将来負担比率（分子）の構造'!L$50</f>
        <v>5766</v>
      </c>
      <c r="N58" s="163"/>
      <c r="O58" s="163"/>
      <c r="P58" s="163">
        <f>'将来負担比率（分子）の構造'!M$50</f>
        <v>5380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1456</v>
      </c>
      <c r="C62" s="163"/>
      <c r="D62" s="163"/>
      <c r="E62" s="163">
        <f>'将来負担比率（分子）の構造'!J$45</f>
        <v>1411</v>
      </c>
      <c r="F62" s="163"/>
      <c r="G62" s="163"/>
      <c r="H62" s="163">
        <f>'将来負担比率（分子）の構造'!K$45</f>
        <v>1417</v>
      </c>
      <c r="I62" s="163"/>
      <c r="J62" s="163"/>
      <c r="K62" s="163">
        <f>'将来負担比率（分子）の構造'!L$45</f>
        <v>1410</v>
      </c>
      <c r="L62" s="163"/>
      <c r="M62" s="163"/>
      <c r="N62" s="163">
        <f>'将来負担比率（分子）の構造'!M$45</f>
        <v>1426</v>
      </c>
      <c r="O62" s="163"/>
      <c r="P62" s="163"/>
    </row>
    <row r="63" spans="1:16" x14ac:dyDescent="0.15">
      <c r="A63" s="163" t="s">
        <v>34</v>
      </c>
      <c r="B63" s="163">
        <f>'将来負担比率（分子）の構造'!I$44</f>
        <v>1082</v>
      </c>
      <c r="C63" s="163"/>
      <c r="D63" s="163"/>
      <c r="E63" s="163">
        <f>'将来負担比率（分子）の構造'!J$44</f>
        <v>893</v>
      </c>
      <c r="F63" s="163"/>
      <c r="G63" s="163"/>
      <c r="H63" s="163">
        <f>'将来負担比率（分子）の構造'!K$44</f>
        <v>749</v>
      </c>
      <c r="I63" s="163"/>
      <c r="J63" s="163"/>
      <c r="K63" s="163">
        <f>'将来負担比率（分子）の構造'!L$44</f>
        <v>564</v>
      </c>
      <c r="L63" s="163"/>
      <c r="M63" s="163"/>
      <c r="N63" s="163">
        <f>'将来負担比率（分子）の構造'!M$44</f>
        <v>344</v>
      </c>
      <c r="O63" s="163"/>
      <c r="P63" s="163"/>
    </row>
    <row r="64" spans="1:16" x14ac:dyDescent="0.15">
      <c r="A64" s="163" t="s">
        <v>33</v>
      </c>
      <c r="B64" s="163">
        <f>'将来負担比率（分子）の構造'!I$43</f>
        <v>1031</v>
      </c>
      <c r="C64" s="163"/>
      <c r="D64" s="163"/>
      <c r="E64" s="163">
        <f>'将来負担比率（分子）の構造'!J$43</f>
        <v>955</v>
      </c>
      <c r="F64" s="163"/>
      <c r="G64" s="163"/>
      <c r="H64" s="163">
        <f>'将来負担比率（分子）の構造'!K$43</f>
        <v>902</v>
      </c>
      <c r="I64" s="163"/>
      <c r="J64" s="163"/>
      <c r="K64" s="163">
        <f>'将来負担比率（分子）の構造'!L$43</f>
        <v>818</v>
      </c>
      <c r="L64" s="163"/>
      <c r="M64" s="163"/>
      <c r="N64" s="163">
        <f>'将来負担比率（分子）の構造'!M$43</f>
        <v>659</v>
      </c>
      <c r="O64" s="163"/>
      <c r="P64" s="163"/>
    </row>
    <row r="65" spans="1:16" x14ac:dyDescent="0.15">
      <c r="A65" s="163" t="s">
        <v>32</v>
      </c>
      <c r="B65" s="163">
        <f>'将来負担比率（分子）の構造'!I$42</f>
        <v>55</v>
      </c>
      <c r="C65" s="163"/>
      <c r="D65" s="163"/>
      <c r="E65" s="163">
        <f>'将来負担比率（分子）の構造'!J$42</f>
        <v>47</v>
      </c>
      <c r="F65" s="163"/>
      <c r="G65" s="163"/>
      <c r="H65" s="163">
        <f>'将来負担比率（分子）の構造'!K$42</f>
        <v>39</v>
      </c>
      <c r="I65" s="163"/>
      <c r="J65" s="163"/>
      <c r="K65" s="163">
        <f>'将来負担比率（分子）の構造'!L$42</f>
        <v>98</v>
      </c>
      <c r="L65" s="163"/>
      <c r="M65" s="163"/>
      <c r="N65" s="163">
        <f>'将来負担比率（分子）の構造'!M$42</f>
        <v>98</v>
      </c>
      <c r="O65" s="163"/>
      <c r="P65" s="163"/>
    </row>
    <row r="66" spans="1:16" x14ac:dyDescent="0.15">
      <c r="A66" s="163" t="s">
        <v>31</v>
      </c>
      <c r="B66" s="163">
        <f>'将来負担比率（分子）の構造'!I$41</f>
        <v>12737</v>
      </c>
      <c r="C66" s="163"/>
      <c r="D66" s="163"/>
      <c r="E66" s="163">
        <f>'将来負担比率（分子）の構造'!J$41</f>
        <v>12734</v>
      </c>
      <c r="F66" s="163"/>
      <c r="G66" s="163"/>
      <c r="H66" s="163">
        <f>'将来負担比率（分子）の構造'!K$41</f>
        <v>13009</v>
      </c>
      <c r="I66" s="163"/>
      <c r="J66" s="163"/>
      <c r="K66" s="163">
        <f>'将来負担比率（分子）の構造'!L$41</f>
        <v>12869</v>
      </c>
      <c r="L66" s="163"/>
      <c r="M66" s="163"/>
      <c r="N66" s="163">
        <f>'将来負担比率（分子）の構造'!M$41</f>
        <v>12619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2766</v>
      </c>
      <c r="C72" s="167">
        <f>基金残高に係る経年分析!G55</f>
        <v>2773</v>
      </c>
      <c r="D72" s="167">
        <f>基金残高に係る経年分析!H55</f>
        <v>3038</v>
      </c>
    </row>
    <row r="73" spans="1:16" x14ac:dyDescent="0.15">
      <c r="A73" s="166" t="s">
        <v>74</v>
      </c>
      <c r="B73" s="167">
        <f>基金残高に係る経年分析!F56</f>
        <v>661</v>
      </c>
      <c r="C73" s="167">
        <f>基金残高に係る経年分析!G56</f>
        <v>341</v>
      </c>
      <c r="D73" s="167">
        <f>基金残高に係る経年分析!H56</f>
        <v>106</v>
      </c>
    </row>
    <row r="74" spans="1:16" x14ac:dyDescent="0.15">
      <c r="A74" s="166" t="s">
        <v>75</v>
      </c>
      <c r="B74" s="167">
        <f>基金残高に係る経年分析!F57</f>
        <v>2937</v>
      </c>
      <c r="C74" s="167">
        <f>基金残高に係る経年分析!G57</f>
        <v>2918</v>
      </c>
      <c r="D74" s="167">
        <f>基金残高に係る経年分析!H57</f>
        <v>2743</v>
      </c>
    </row>
  </sheetData>
  <sheetProtection algorithmName="SHA-512" hashValue="VQpMsibplDZpFo0mLHarRSby6TDtnwKpAmWeC+PO5OFMSrSz0nX9ekPEMMjHPV8OfvZGn+auOWvBsnxxc701QQ==" saltValue="n0BDNoPl4KNe6nZQwzL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大藪 利博</cp:lastModifiedBy>
  <cp:lastPrinted>2026-03-17T00:06:41Z</cp:lastPrinted>
  <dcterms:created xsi:type="dcterms:W3CDTF">2026-02-23T08:48:29Z</dcterms:created>
  <dcterms:modified xsi:type="dcterms:W3CDTF">2026-09-15T00:48:20Z</dcterms:modified>
  <cp:category/>
</cp:coreProperties>
</file>