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50.0.10\まんのう町\A 総務課\A-02 財政・人事\@R07以降\301_公会計\R07\02_報告\2025.08.19 【香川県自治振興課：9.19〆】令和５年度財政状況資料集の作成について（2回目）\03_HP公開\"/>
    </mc:Choice>
  </mc:AlternateContent>
  <xr:revisionPtr revIDLastSave="0" documentId="13_ncr:1_{2B8E48B3-8863-41B9-9E50-D9694719090B}" xr6:coauthVersionLast="47" xr6:coauthVersionMax="47" xr10:uidLastSave="{00000000-0000-0000-0000-000000000000}"/>
  <bookViews>
    <workbookView xWindow="-28920" yWindow="-105" windowWidth="29040" windowHeight="15720" tabRatio="8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AM36" i="10"/>
  <c r="C36" i="10"/>
  <c r="AM35" i="10"/>
  <c r="C35" i="10"/>
  <c r="BW34" i="10"/>
  <c r="BW35" i="10" s="1"/>
  <c r="BW36" i="10" s="1"/>
  <c r="BW37" i="10" s="1"/>
  <c r="BW38" i="10" s="1"/>
  <c r="BW39" i="10" s="1"/>
  <c r="BW40" i="10" s="1"/>
  <c r="BW41" i="10" s="1"/>
  <c r="BW42" i="10" s="1"/>
  <c r="BW43" i="10" s="1"/>
  <c r="AM34" i="10"/>
  <c r="C34" i="10"/>
  <c r="CO34" i="10" l="1"/>
  <c r="CO35" i="10" s="1"/>
  <c r="CO36" i="10" s="1"/>
  <c r="CO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<sst xmlns="http://schemas.openxmlformats.org/spreadsheetml/2006/main" count="1134" uniqueCount="584">
  <si>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</si>
  <si>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</si>
  <si>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</si>
  <si>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</si>
  <si>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</si>
  <si>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</si>
  <si>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</si>
  <si>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</si>
  <si>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</si>
  <si>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</si>
  <si>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</si>
  <si>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</si>
  <si>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</si>
  <si>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</si>
  <si>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</si>
  <si>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</si>
  <si>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</si>
  <si>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</si>
  <si>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</si>
  <si>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</si>
  <si>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</si>
  <si>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</si>
  <si>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</si>
  <si>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</si>
  <si>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</si>
  <si>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</si>
  <si>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</si>
  <si>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</si>
  <si>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</si>
  <si>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</si>
  <si>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</si>
  <si>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</si>
  <si>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</si>
  <si>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</si>
  <si>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</si>
  <si>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</si>
  <si>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</si>
  <si>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</si>
  <si>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</si>
  <si>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</si>
  <si>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</si>
  <si>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</si>
  <si>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</si>
  <si>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</si>
  <si>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</si>
  <si>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</si>
  <si>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</si>
  <si>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</si>
  <si>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</si>
  <si>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</si>
  <si>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</si>
  <si>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</si>
  <si>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</si>
  <si>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</si>
  <si>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</si>
  <si>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</si>
  <si>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</si>
  <si>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</si>
  <si>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</si>
  <si>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</si>
  <si>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</si>
  <si>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</si>
  <si>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</si>
  <si>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</si>
  <si>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</si>
  <si>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</si>
  <si>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</si>
  <si>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</si>
  <si>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</si>
  <si>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</si>
  <si>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</si>
  <si>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</si>
  <si>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</si>
  <si>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</si>
  <si>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</si>
  <si>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</si>
  <si>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</si>
  <si>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</si>
  <si>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</si>
  <si>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</si>
  <si>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</si>
  <si>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</si>
  <si>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</si>
  <si>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</si>
  <si>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</si>
  <si>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</si>
  <si>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</si>
  <si>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</si>
  <si>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</si>
  <si>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</si>
  <si>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</si>
  <si>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</si>
  <si>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</si>
  <si>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</si>
  <si>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まんのう町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</si>
  <si>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</si>
  <si>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</si>
  <si>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</si>
  <si>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</si>
  <si>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</si>
  <si>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</si>
  <si>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</si>
  <si>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</si>
  <si>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</si>
  <si>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</si>
  <si>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</si>
  <si>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</si>
  <si>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</si>
  <si>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</si>
  <si>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</si>
  <si>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</si>
  <si>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</si>
  <si>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</si>
  <si>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</si>
  <si>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</si>
  <si>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</si>
  <si>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</si>
  <si>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</si>
  <si>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</si>
  <si>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</si>
  <si>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</si>
  <si>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</si>
  <si>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</si>
  <si>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</si>
  <si>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</si>
  <si>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</si>
  <si>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</si>
  <si>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</si>
  <si>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</si>
  <si>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</si>
  <si>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</si>
  <si>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</si>
  <si>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</si>
  <si>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</si>
  <si>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</si>
  <si>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</si>
  <si>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</si>
  <si>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</si>
  <si>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</si>
  <si>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</si>
  <si>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</si>
  <si>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</si>
  <si>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</si>
  <si>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</si>
  <si>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</si>
  <si>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</si>
  <si>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</si>
  <si>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</si>
  <si>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</si>
  <si>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</si>
  <si>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</si>
  <si>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</si>
  <si>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</si>
  <si>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</si>
  <si>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</si>
  <si>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</si>
  <si>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</si>
  <si>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</si>
  <si>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</si>
  <si>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</si>
  <si>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</si>
  <si>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</si>
  <si>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</si>
  <si>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</si>
  <si>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</si>
  <si>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</si>
  <si>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</si>
  <si>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</si>
  <si>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</si>
  <si>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</si>
  <si>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</si>
  <si>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</si>
  <si>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</si>
  <si>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</si>
  <si>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</si>
  <si>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</si>
  <si>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</si>
  <si>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</si>
  <si>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</si>
  <si>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</si>
  <si>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</si>
  <si>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</si>
  <si>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</si>
  <si>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</si>
  <si>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</si>
  <si>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</si>
  <si>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</si>
  <si>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</si>
  <si>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</si>
  <si>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</si>
  <si>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</si>
  <si>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</si>
  <si>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</si>
  <si>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</si>
  <si>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</si>
  <si>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</si>
  <si>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</si>
  <si>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</si>
  <si>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</si>
  <si>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</si>
  <si>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</si>
  <si>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</si>
  <si>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</si>
  <si>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香川県まんのう町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</si>
  <si>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</si>
  <si>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</si>
  <si>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</si>
  <si>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</si>
  <si>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</si>
  <si>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</si>
  <si>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</si>
  <si>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</si>
  <si>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</si>
  <si>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</si>
  <si>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</si>
  <si>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</si>
  <si>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</si>
  <si>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</si>
  <si>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</si>
  <si>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</si>
  <si>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</si>
  <si>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</si>
  <si>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</si>
  <si>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</si>
  <si>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</si>
  <si>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</si>
  <si>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</si>
  <si>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</si>
  <si>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</si>
  <si>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</si>
  <si>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</si>
  <si>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</si>
  <si>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</si>
  <si>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</si>
  <si>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</si>
  <si>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</si>
  <si>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</si>
  <si>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</si>
  <si>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</si>
  <si>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</si>
  <si>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</si>
  <si>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</si>
  <si>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</si>
  <si>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</si>
  <si>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</si>
  <si>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</si>
  <si>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</si>
  <si>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</si>
  <si>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</si>
  <si>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</si>
  <si>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</si>
  <si>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</si>
  <si>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</si>
  <si>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</si>
  <si>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</si>
  <si>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</si>
  <si>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</si>
  <si>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</si>
  <si>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</si>
  <si>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</si>
  <si>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</si>
  <si>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</si>
  <si>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</si>
  <si>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</si>
  <si>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</si>
  <si>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</si>
  <si>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</si>
  <si>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</si>
  <si>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</si>
  <si>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</si>
  <si>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</si>
  <si>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</si>
  <si>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</si>
  <si>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</si>
  <si>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</si>
  <si>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</si>
  <si>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</si>
  <si>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</si>
  <si>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</si>
  <si>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</si>
  <si>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</si>
  <si>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</si>
  <si>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</si>
  <si>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</si>
  <si>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</si>
  <si>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</si>
  <si>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</si>
  <si>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</si>
  <si>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</si>
  <si>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</si>
  <si>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</si>
  <si>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</si>
  <si>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</si>
  <si>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</si>
  <si>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</si>
  <si>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</si>
  <si>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</si>
  <si>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</si>
  <si>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</si>
  <si>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</si>
  <si>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</si>
  <si>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</si>
  <si>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</si>
  <si>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</si>
  <si>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</si>
  <si>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</si>
  <si>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</si>
  <si>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</si>
  <si>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</si>
  <si>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</si>
  <si>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</si>
  <si>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</si>
  <si>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</si>
  <si>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</si>
  <si>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</si>
  <si>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</si>
  <si>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</si>
  <si>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</si>
  <si>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</si>
  <si>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</si>
  <si>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</si>
  <si>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</si>
  <si>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</si>
  <si>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</si>
  <si>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</si>
  <si>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</si>
  <si>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</si>
  <si>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</si>
  <si>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</si>
  <si>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</si>
  <si>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</si>
  <si>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</si>
  <si>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</si>
  <si>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</si>
  <si>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</si>
  <si>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</si>
  <si>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</si>
  <si>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</si>
  <si>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</si>
  <si>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</si>
  <si>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</si>
  <si>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</si>
  <si>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</si>
  <si>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</si>
  <si>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</si>
  <si>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</si>
  <si>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</si>
  <si>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</si>
  <si>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</si>
  <si>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</si>
  <si>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</si>
  <si>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</si>
  <si>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</si>
  <si>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</si>
  <si>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香川県まんのう町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</si>
  <si>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</si>
  <si>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</si>
  <si>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</si>
  <si>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</si>
  <si>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</si>
  <si>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</si>
  <si>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</si>
  <si>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</si>
  <si>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</si>
  <si>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</si>
  <si>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</si>
  <si>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</si>
  <si>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</si>
  <si>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</si>
  <si>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</si>
  <si>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</si>
  <si>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</si>
  <si>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</si>
  <si>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</si>
  <si>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</si>
  <si>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</si>
  <si>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</si>
  <si>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</si>
  <si>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</si>
  <si>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</si>
  <si>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</si>
  <si>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</si>
  <si>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</si>
  <si>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</si>
  <si>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</si>
  <si>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</si>
  <si>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</si>
  <si>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</si>
  <si>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</si>
  <si>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</si>
  <si>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</si>
  <si>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下水道特別会計</t>
    <phoneticPr fontId="5"/>
  </si>
  <si>
    <t>法非適用企業</t>
    <phoneticPr fontId="5"/>
  </si>
  <si>
    <t>農業集落排水特別会計</t>
    <phoneticPr fontId="5"/>
  </si>
  <si>
    <t>浄化槽整備推進事業特別会計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</si>
  <si>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</si>
  <si>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</si>
  <si>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</si>
  <si>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</si>
  <si>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</si>
  <si>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</si>
  <si>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</si>
  <si>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</si>
  <si>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</si>
  <si>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</si>
  <si>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</si>
  <si>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</si>
  <si>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</si>
  <si>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</si>
  <si>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</si>
  <si>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</si>
  <si>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</si>
  <si>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</si>
  <si>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</si>
  <si>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</si>
  <si>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</si>
  <si>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</si>
  <si>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</si>
  <si>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</si>
  <si>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</si>
  <si>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</si>
  <si>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</si>
  <si>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</si>
  <si>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</si>
  <si>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</si>
  <si>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</si>
  <si>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</si>
  <si>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</si>
  <si>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</si>
  <si>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</si>
  <si>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</si>
  <si>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</si>
  <si>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</si>
  <si>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</si>
  <si>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</si>
  <si>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</si>
  <si>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</si>
  <si>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</si>
  <si>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</si>
  <si>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</si>
  <si>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</si>
  <si>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</si>
  <si>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</si>
  <si>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</si>
  <si>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</si>
  <si>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</si>
  <si>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</si>
  <si>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</si>
  <si>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</si>
  <si>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</si>
  <si>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</si>
  <si>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</si>
  <si>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</si>
  <si>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</si>
  <si>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</si>
  <si>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</si>
  <si>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</si>
  <si>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</si>
  <si>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</si>
  <si>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</si>
  <si>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</si>
  <si>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</si>
  <si>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</si>
  <si>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</si>
  <si>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</si>
  <si>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</si>
  <si>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</si>
  <si>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</si>
  <si>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</si>
  <si>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</si>
  <si>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</si>
  <si>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</si>
  <si>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</si>
  <si>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</si>
  <si>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</si>
  <si>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</si>
  <si>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</si>
  <si>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</si>
  <si>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</si>
  <si>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</si>
  <si>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</si>
  <si>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</si>
  <si>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</si>
  <si>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</si>
  <si>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</si>
  <si>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</si>
  <si>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</si>
  <si>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</si>
  <si>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</si>
  <si>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</si>
  <si>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</si>
  <si>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</si>
  <si>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</si>
  <si>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</si>
  <si>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</si>
  <si>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</si>
  <si>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</si>
  <si>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</si>
  <si>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</si>
  <si>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</si>
  <si>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</si>
  <si>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</si>
  <si>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</si>
  <si>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</si>
  <si>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</si>
  <si>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</si>
  <si>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</si>
  <si>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</si>
  <si>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</si>
  <si>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</si>
  <si>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</si>
  <si>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</si>
  <si>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</si>
  <si>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</si>
  <si>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</si>
  <si>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</si>
  <si>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</si>
  <si>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</si>
  <si>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</si>
  <si>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</si>
  <si>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</si>
  <si>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</si>
  <si>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</si>
  <si>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</si>
  <si>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</si>
  <si>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</si>
  <si>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</si>
  <si>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</si>
  <si>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</si>
  <si>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</si>
  <si>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5.39</t>
  </si>
  <si>
    <t>▲ 3.43</t>
  </si>
  <si>
    <t>▲ 0.96</t>
  </si>
  <si>
    <t>一般会計</t>
  </si>
  <si>
    <t>介護保険特別会計</t>
  </si>
  <si>
    <t>国民健康保険特別会計</t>
  </si>
  <si>
    <t>後期高齢者医療特別会計</t>
  </si>
  <si>
    <t>農業集落排水特別会計</t>
  </si>
  <si>
    <t>下水道特別会計</t>
  </si>
  <si>
    <t>浄化槽整備推進事業特別会計</t>
  </si>
  <si>
    <t>その他会計（赤字）</t>
  </si>
  <si>
    <t>その他会計（黒字）</t>
  </si>
  <si>
    <t>R01</t>
    <phoneticPr fontId="5"/>
  </si>
  <si>
    <t>R02</t>
    <phoneticPr fontId="5"/>
  </si>
  <si>
    <t>R03</t>
    <phoneticPr fontId="5"/>
  </si>
  <si>
    <t>R04</t>
    <phoneticPr fontId="5"/>
  </si>
  <si>
    <t>R05</t>
    <phoneticPr fontId="5"/>
  </si>
  <si>
    <t>（一財）ことなみ振興公社</t>
    <rPh sb="1" eb="3">
      <t>イチザイ</t>
    </rPh>
    <phoneticPr fontId="2"/>
  </si>
  <si>
    <t>㈲仲南振興公社</t>
  </si>
  <si>
    <t>㈱グリーンパークまんのう</t>
  </si>
  <si>
    <t>まんのう町土地開発公社</t>
  </si>
  <si>
    <t>〇</t>
    <phoneticPr fontId="2"/>
  </si>
  <si>
    <t>-</t>
    <phoneticPr fontId="2"/>
  </si>
  <si>
    <t>仲多度南部消防組合</t>
  </si>
  <si>
    <t>香川県市町総合事務組合</t>
  </si>
  <si>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</si>
  <si>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5"/>
  </si>
  <si>
    <t>中讃広域行政事務組合（一般会計）</t>
    <rPh sb="11" eb="13">
      <t>イッパン</t>
    </rPh>
    <rPh sb="13" eb="15">
      <t>カイケイ</t>
    </rPh>
    <phoneticPr fontId="5"/>
  </si>
  <si>
    <t>中讃広域行政事務組合（仲善クリーンセンター）</t>
    <rPh sb="0" eb="1">
      <t>チュウ</t>
    </rPh>
    <rPh sb="1" eb="2">
      <t>サン</t>
    </rPh>
    <rPh sb="2" eb="4">
      <t>コウイキ</t>
    </rPh>
    <rPh sb="4" eb="6">
      <t>ギョウセイ</t>
    </rPh>
    <rPh sb="6" eb="8">
      <t>ジム</t>
    </rPh>
    <rPh sb="8" eb="10">
      <t>クミアイ</t>
    </rPh>
    <rPh sb="11" eb="12">
      <t>チュウ</t>
    </rPh>
    <rPh sb="12" eb="13">
      <t>ゼン</t>
    </rPh>
    <phoneticPr fontId="5"/>
  </si>
  <si>
    <t>中讃広域行政事務組合（瀬戸グリーンセンター）</t>
    <rPh sb="0" eb="1">
      <t>チュウ</t>
    </rPh>
    <rPh sb="1" eb="2">
      <t>サン</t>
    </rPh>
    <rPh sb="2" eb="4">
      <t>コウイキ</t>
    </rPh>
    <rPh sb="4" eb="6">
      <t>ギョウセイ</t>
    </rPh>
    <rPh sb="6" eb="8">
      <t>ジム</t>
    </rPh>
    <rPh sb="8" eb="10">
      <t>クミアイ</t>
    </rPh>
    <rPh sb="11" eb="13">
      <t>セト</t>
    </rPh>
    <phoneticPr fontId="5"/>
  </si>
  <si>
    <t>中讃広域行政事務組合（クリントピア丸亀）</t>
    <rPh sb="0" eb="1">
      <t>チュウ</t>
    </rPh>
    <rPh sb="1" eb="2">
      <t>サン</t>
    </rPh>
    <rPh sb="2" eb="4">
      <t>コウイキ</t>
    </rPh>
    <rPh sb="4" eb="6">
      <t>ギョウセイ</t>
    </rPh>
    <rPh sb="6" eb="8">
      <t>ジム</t>
    </rPh>
    <rPh sb="8" eb="10">
      <t>クミアイ</t>
    </rPh>
    <rPh sb="17" eb="19">
      <t>マルガメ</t>
    </rPh>
    <phoneticPr fontId="5"/>
  </si>
  <si>
    <t>まんのう町外二ヶ市町(十郷地区)山林組合</t>
  </si>
  <si>
    <t>まんのう町外三ヶ市町(七箇地区)山林組合</t>
  </si>
  <si>
    <t>まんのう町外三ヶ市町山林組合</t>
  </si>
  <si>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</si>
  <si>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</si>
  <si>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法適用企業</t>
  </si>
  <si>
    <t>まんのう町子ども未来夢基金</t>
  </si>
  <si>
    <t>まんのう町地域振興基金</t>
  </si>
  <si>
    <t>まんのう町地域福祉基金</t>
  </si>
  <si>
    <t>まんのう町学校教育施設整備基金</t>
  </si>
  <si>
    <t>まんのう町ふるさと応援基金</t>
    <phoneticPr fontId="2"/>
  </si>
  <si>
    <t>香川県中部ボートレース事業組合</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</si>
  <si>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</si>
  <si>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</si>
  <si>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例年将来世代負担比率は0であり、今後も将来負担比率が0になるように負債の調整等を行う。
また、有形固定資産減価償却率は類似団体と比較し低い水準である。類似団体平均より低い水準ではあるが老朽化が進んでいる施設も今後増えていくため、公共施設等総合管理計画などに基づいた老朽化施設の統廃合などの検討を引き続き進めていく。</t>
    <rPh sb="75" eb="81">
      <t>ルイジダンタイヘイキン</t>
    </rPh>
    <rPh sb="83" eb="84">
      <t>ヒク</t>
    </rPh>
    <rPh sb="85" eb="87">
      <t>スイジュン</t>
    </rPh>
    <rPh sb="92" eb="95">
      <t>ロウキュウカ</t>
    </rPh>
    <rPh sb="96" eb="97">
      <t>スス</t>
    </rPh>
    <rPh sb="101" eb="103">
      <t>シセツ</t>
    </rPh>
    <rPh sb="104" eb="106">
      <t>コンゴ</t>
    </rPh>
    <rPh sb="106" eb="107">
      <t>フ</t>
    </rPh>
    <rPh sb="147" eb="148">
      <t>ヒ</t>
    </rPh>
    <rPh sb="149" eb="150">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</si>
  <si>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</si>
  <si>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</si>
  <si>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</si>
  <si>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</si>
  <si>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</si>
  <si>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</si>
  <si>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例年将来負担比率が0となっており、今後も将来負担比率が0</t>
    </r>
    <r>
      <rPr>
        <sz val="11"/>
        <rFont val="ＭＳ Ｐゴシック"/>
        <family val="3"/>
        <charset val="128"/>
      </rPr>
      <t>になるよう、また社会的要因により歳入が減少することを見越したうえで負債の適正管理に努める。令和5年度は実質公債比率が前年度と比較し低下したが、類似団体平均と比較すると依然高い水準であり、歳入減少による増加も考えられるため質公債費比率の動きに留意しながら負債の</t>
    </r>
    <r>
      <rPr>
        <sz val="11"/>
        <color indexed="8"/>
        <rFont val="ＭＳ Ｐゴシック"/>
        <family val="3"/>
        <charset val="128"/>
      </rPr>
      <t>管理を行っていく必要がある。</t>
    </r>
    <rPh sb="93" eb="95">
      <t>テイカ</t>
    </rPh>
    <rPh sb="106" eb="108">
      <t>ヒカク</t>
    </rPh>
    <rPh sb="111" eb="113">
      <t>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</si>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</sst>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57A00FB-29E0-4C33-9152-40F093E6066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84459</c:v>
                </c:pt>
                <c:pt idx="2">
                  <c:v>74568</c:v>
                </c:pt>
                <c:pt idx="3">
                  <c:v>73693</c:v>
                </c:pt>
                <c:pt idx="4">
                  <c:v>79401</c:v>
                </c:pt>
              </c:numCache>
            </c:numRef>
          </c:val>
          <c:smooth val="0"/>
          <c:extLst>
            <c:ext xmlns:c16="http://schemas.microsoft.com/office/drawing/2014/chart" uri="{C3380CC4-5D6E-409C-BE32-E72D297353CC}">
              <c16:uniqueId val="{00000000-D8B6-4351-83B0-1088A4FA62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90803</c:v>
                </c:pt>
                <c:pt idx="1">
                  <c:v>117638</c:v>
                </c:pt>
                <c:pt idx="2">
                  <c:v>98086</c:v>
                </c:pt>
                <c:pt idx="3">
                  <c:v>119629</c:v>
                </c:pt>
                <c:pt idx="4">
                  <c:v>90230</c:v>
                </c:pt>
              </c:numCache>
            </c:numRef>
          </c:val>
          <c:smooth val="0"/>
          <c:extLst>
            <c:ext xmlns:c16="http://schemas.microsoft.com/office/drawing/2014/chart" uri="{C3380CC4-5D6E-409C-BE32-E72D297353CC}">
              <c16:uniqueId val="{00000001-D8B6-4351-83B0-1088A4FA62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4.2699999999999996</c:v>
                </c:pt>
                <c:pt idx="1">
                  <c:v>5.24</c:v>
                </c:pt>
                <c:pt idx="2">
                  <c:v>4.59</c:v>
                </c:pt>
                <c:pt idx="3">
                  <c:v>5.48</c:v>
                </c:pt>
                <c:pt idx="4">
                  <c:v>4.38</c:v>
                </c:pt>
              </c:numCache>
            </c:numRef>
          </c:val>
          <c:extLst>
            <c:ext xmlns:c16="http://schemas.microsoft.com/office/drawing/2014/chart" uri="{C3380CC4-5D6E-409C-BE32-E72D297353CC}">
              <c16:uniqueId val="{00000000-0EAB-47BA-BFF4-A198A95C0B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47.43</c:v>
                </c:pt>
                <c:pt idx="1">
                  <c:v>39.31</c:v>
                </c:pt>
                <c:pt idx="2">
                  <c:v>41.54</c:v>
                </c:pt>
                <c:pt idx="3">
                  <c:v>39.549999999999997</c:v>
                </c:pt>
                <c:pt idx="4">
                  <c:v>39.39</c:v>
                </c:pt>
              </c:numCache>
            </c:numRef>
          </c:val>
          <c:extLst>
            <c:ext xmlns:c16="http://schemas.microsoft.com/office/drawing/2014/chart" uri="{C3380CC4-5D6E-409C-BE32-E72D297353CC}">
              <c16:uniqueId val="{00000001-0EAB-47BA-BFF4-A198A95C0B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2.2799999999999998</c:v>
                </c:pt>
                <c:pt idx="1">
                  <c:v>-5.39</c:v>
                </c:pt>
                <c:pt idx="2">
                  <c:v>3.6</c:v>
                </c:pt>
                <c:pt idx="3">
                  <c:v>-3.43</c:v>
                </c:pt>
                <c:pt idx="4">
                  <c:v>-0.96</c:v>
                </c:pt>
              </c:numCache>
            </c:numRef>
          </c:val>
          <c:smooth val="0"/>
          <c:extLst>
            <c:ext xmlns:c16="http://schemas.microsoft.com/office/drawing/2014/chart" uri="{C3380CC4-5D6E-409C-BE32-E72D297353CC}">
              <c16:uniqueId val="{00000002-0EAB-47BA-BFF4-A198A95C0B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01-4AF4-AC47-87AC8D1D39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01-4AF4-AC47-87AC8D1D39D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201-4AF4-AC47-87AC8D1D39D2}"/>
            </c:ext>
          </c:extLst>
        </c:ser>
        <c:ser>
          <c:idx val="3"/>
          <c:order val="3"/>
          <c:tx>
            <c:strRef>
              <c:f>データシート!$A$30</c:f>
              <c:strCache>
                <c:ptCount val="1"/>
                <c:pt idx="0">
                  <c:v>浄化槽整備推進事業特別会計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201-4AF4-AC47-87AC8D1D39D2}"/>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0.09</c:v>
                </c:pt>
                <c:pt idx="4">
                  <c:v>#N/A</c:v>
                </c:pt>
                <c:pt idx="5">
                  <c:v>7.0000000000000007E-2</c:v>
                </c:pt>
                <c:pt idx="6">
                  <c:v>#N/A</c:v>
                </c:pt>
                <c:pt idx="7">
                  <c:v>0.01</c:v>
                </c:pt>
                <c:pt idx="8">
                  <c:v>#N/A</c:v>
                </c:pt>
                <c:pt idx="9">
                  <c:v>0.05</c:v>
                </c:pt>
              </c:numCache>
            </c:numRef>
          </c:val>
          <c:extLst>
            <c:ext xmlns:c16="http://schemas.microsoft.com/office/drawing/2014/chart" uri="{C3380CC4-5D6E-409C-BE32-E72D297353CC}">
              <c16:uniqueId val="{00000004-5201-4AF4-AC47-87AC8D1D39D2}"/>
            </c:ext>
          </c:extLst>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0.01</c:v>
                </c:pt>
                <c:pt idx="8">
                  <c:v>#N/A</c:v>
                </c:pt>
                <c:pt idx="9">
                  <c:v>0.06</c:v>
                </c:pt>
              </c:numCache>
            </c:numRef>
          </c:val>
          <c:extLst>
            <c:ext xmlns:c16="http://schemas.microsoft.com/office/drawing/2014/chart" uri="{C3380CC4-5D6E-409C-BE32-E72D297353CC}">
              <c16:uniqueId val="{00000005-5201-4AF4-AC47-87AC8D1D39D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0.13</c:v>
                </c:pt>
                <c:pt idx="2">
                  <c:v>#N/A</c:v>
                </c:pt>
                <c:pt idx="3">
                  <c:v>0.09</c:v>
                </c:pt>
                <c:pt idx="4">
                  <c:v>#N/A</c:v>
                </c:pt>
                <c:pt idx="5">
                  <c:v>0.03</c:v>
                </c:pt>
                <c:pt idx="6">
                  <c:v>#N/A</c:v>
                </c:pt>
                <c:pt idx="7">
                  <c:v>0.09</c:v>
                </c:pt>
                <c:pt idx="8">
                  <c:v>#N/A</c:v>
                </c:pt>
                <c:pt idx="9">
                  <c:v>0.15</c:v>
                </c:pt>
              </c:numCache>
            </c:numRef>
          </c:val>
          <c:extLst>
            <c:ext xmlns:c16="http://schemas.microsoft.com/office/drawing/2014/chart" uri="{C3380CC4-5D6E-409C-BE32-E72D297353CC}">
              <c16:uniqueId val="{00000006-5201-4AF4-AC47-87AC8D1D39D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2.4500000000000002</c:v>
                </c:pt>
                <c:pt idx="2">
                  <c:v>#N/A</c:v>
                </c:pt>
                <c:pt idx="3">
                  <c:v>1.44</c:v>
                </c:pt>
                <c:pt idx="4">
                  <c:v>#N/A</c:v>
                </c:pt>
                <c:pt idx="5">
                  <c:v>1.7</c:v>
                </c:pt>
                <c:pt idx="6">
                  <c:v>#N/A</c:v>
                </c:pt>
                <c:pt idx="7">
                  <c:v>0.44</c:v>
                </c:pt>
                <c:pt idx="8">
                  <c:v>#N/A</c:v>
                </c:pt>
                <c:pt idx="9">
                  <c:v>0.23</c:v>
                </c:pt>
              </c:numCache>
            </c:numRef>
          </c:val>
          <c:extLst>
            <c:ext xmlns:c16="http://schemas.microsoft.com/office/drawing/2014/chart" uri="{C3380CC4-5D6E-409C-BE32-E72D297353CC}">
              <c16:uniqueId val="{00000007-5201-4AF4-AC47-87AC8D1D39D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0.06</c:v>
                </c:pt>
                <c:pt idx="2">
                  <c:v>#N/A</c:v>
                </c:pt>
                <c:pt idx="3">
                  <c:v>0.05</c:v>
                </c:pt>
                <c:pt idx="4">
                  <c:v>#N/A</c:v>
                </c:pt>
                <c:pt idx="5">
                  <c:v>0.1</c:v>
                </c:pt>
                <c:pt idx="6">
                  <c:v>#N/A</c:v>
                </c:pt>
                <c:pt idx="7">
                  <c:v>0.62</c:v>
                </c:pt>
                <c:pt idx="8">
                  <c:v>#N/A</c:v>
                </c:pt>
                <c:pt idx="9">
                  <c:v>1.87</c:v>
                </c:pt>
              </c:numCache>
            </c:numRef>
          </c:val>
          <c:extLst>
            <c:ext xmlns:c16="http://schemas.microsoft.com/office/drawing/2014/chart" uri="{C3380CC4-5D6E-409C-BE32-E72D297353CC}">
              <c16:uniqueId val="{00000008-5201-4AF4-AC47-87AC8D1D39D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5.62</c:v>
                </c:pt>
                <c:pt idx="2">
                  <c:v>#N/A</c:v>
                </c:pt>
                <c:pt idx="3">
                  <c:v>6.66</c:v>
                </c:pt>
                <c:pt idx="4">
                  <c:v>#N/A</c:v>
                </c:pt>
                <c:pt idx="5">
                  <c:v>6.05</c:v>
                </c:pt>
                <c:pt idx="6">
                  <c:v>#N/A</c:v>
                </c:pt>
                <c:pt idx="7">
                  <c:v>7.14</c:v>
                </c:pt>
                <c:pt idx="8">
                  <c:v>#N/A</c:v>
                </c:pt>
                <c:pt idx="9">
                  <c:v>6.16</c:v>
                </c:pt>
              </c:numCache>
            </c:numRef>
          </c:val>
          <c:extLst>
            <c:ext xmlns:c16="http://schemas.microsoft.com/office/drawing/2014/chart" uri="{C3380CC4-5D6E-409C-BE32-E72D297353CC}">
              <c16:uniqueId val="{00000009-5201-4AF4-AC47-87AC8D1D39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1213</c:v>
                </c:pt>
                <c:pt idx="5">
                  <c:v>1284</c:v>
                </c:pt>
                <c:pt idx="8">
                  <c:v>1276</c:v>
                </c:pt>
                <c:pt idx="11">
                  <c:v>1155</c:v>
                </c:pt>
                <c:pt idx="14">
                  <c:v>1168</c:v>
                </c:pt>
              </c:numCache>
            </c:numRef>
          </c:val>
          <c:extLst>
            <c:ext xmlns:c16="http://schemas.microsoft.com/office/drawing/2014/chart" uri="{C3380CC4-5D6E-409C-BE32-E72D297353CC}">
              <c16:uniqueId val="{00000000-5BA9-4BC6-8E4E-D98AE4749C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A9-4BC6-8E4E-D98AE4749C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c:v>
                </c:pt>
                <c:pt idx="3">
                  <c:v>9</c:v>
                </c:pt>
                <c:pt idx="6">
                  <c:v>9</c:v>
                </c:pt>
                <c:pt idx="9">
                  <c:v>8</c:v>
                </c:pt>
                <c:pt idx="12">
                  <c:v>8</c:v>
                </c:pt>
              </c:numCache>
            </c:numRef>
          </c:val>
          <c:extLst>
            <c:ext xmlns:c16="http://schemas.microsoft.com/office/drawing/2014/chart" uri="{C3380CC4-5D6E-409C-BE32-E72D297353CC}">
              <c16:uniqueId val="{00000002-5BA9-4BC6-8E4E-D98AE4749C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97</c:v>
                </c:pt>
                <c:pt idx="3">
                  <c:v>97</c:v>
                </c:pt>
                <c:pt idx="6">
                  <c:v>83</c:v>
                </c:pt>
                <c:pt idx="9">
                  <c:v>74</c:v>
                </c:pt>
                <c:pt idx="12">
                  <c:v>50</c:v>
                </c:pt>
              </c:numCache>
            </c:numRef>
          </c:val>
          <c:extLst>
            <c:ext xmlns:c16="http://schemas.microsoft.com/office/drawing/2014/chart" uri="{C3380CC4-5D6E-409C-BE32-E72D297353CC}">
              <c16:uniqueId val="{00000003-5BA9-4BC6-8E4E-D98AE4749C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127</c:v>
                </c:pt>
                <c:pt idx="3">
                  <c:v>126</c:v>
                </c:pt>
                <c:pt idx="6">
                  <c:v>121</c:v>
                </c:pt>
                <c:pt idx="9">
                  <c:v>126</c:v>
                </c:pt>
                <c:pt idx="12">
                  <c:v>123</c:v>
                </c:pt>
              </c:numCache>
            </c:numRef>
          </c:val>
          <c:extLst>
            <c:ext xmlns:c16="http://schemas.microsoft.com/office/drawing/2014/chart" uri="{C3380CC4-5D6E-409C-BE32-E72D297353CC}">
              <c16:uniqueId val="{00000004-5BA9-4BC6-8E4E-D98AE4749C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A9-4BC6-8E4E-D98AE4749C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A9-4BC6-8E4E-D98AE4749C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1465</c:v>
                </c:pt>
                <c:pt idx="3">
                  <c:v>1488</c:v>
                </c:pt>
                <c:pt idx="6">
                  <c:v>1521</c:v>
                </c:pt>
                <c:pt idx="9">
                  <c:v>1580</c:v>
                </c:pt>
                <c:pt idx="12">
                  <c:v>1403</c:v>
                </c:pt>
              </c:numCache>
            </c:numRef>
          </c:val>
          <c:extLst>
            <c:ext xmlns:c16="http://schemas.microsoft.com/office/drawing/2014/chart" uri="{C3380CC4-5D6E-409C-BE32-E72D297353CC}">
              <c16:uniqueId val="{00000007-5BA9-4BC6-8E4E-D98AE4749C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486</c:v>
                </c:pt>
                <c:pt idx="2">
                  <c:v>#N/A</c:v>
                </c:pt>
                <c:pt idx="3">
                  <c:v>#N/A</c:v>
                </c:pt>
                <c:pt idx="4">
                  <c:v>436</c:v>
                </c:pt>
                <c:pt idx="5">
                  <c:v>#N/A</c:v>
                </c:pt>
                <c:pt idx="6">
                  <c:v>#N/A</c:v>
                </c:pt>
                <c:pt idx="7">
                  <c:v>458</c:v>
                </c:pt>
                <c:pt idx="8">
                  <c:v>#N/A</c:v>
                </c:pt>
                <c:pt idx="9">
                  <c:v>#N/A</c:v>
                </c:pt>
                <c:pt idx="10">
                  <c:v>633</c:v>
                </c:pt>
                <c:pt idx="11">
                  <c:v>#N/A</c:v>
                </c:pt>
                <c:pt idx="12">
                  <c:v>#N/A</c:v>
                </c:pt>
                <c:pt idx="13">
                  <c:v>416</c:v>
                </c:pt>
                <c:pt idx="14">
                  <c:v>#N/A</c:v>
                </c:pt>
              </c:numCache>
            </c:numRef>
          </c:val>
          <c:smooth val="0"/>
          <c:extLst>
            <c:ext xmlns:c16="http://schemas.microsoft.com/office/drawing/2014/chart" uri="{C3380CC4-5D6E-409C-BE32-E72D297353CC}">
              <c16:uniqueId val="{00000008-5BA9-4BC6-8E4E-D98AE4749C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10787</c:v>
                </c:pt>
                <c:pt idx="5">
                  <c:v>11017</c:v>
                </c:pt>
                <c:pt idx="8">
                  <c:v>10601</c:v>
                </c:pt>
                <c:pt idx="11">
                  <c:v>11103</c:v>
                </c:pt>
                <c:pt idx="14">
                  <c:v>10752</c:v>
                </c:pt>
              </c:numCache>
            </c:numRef>
          </c:val>
          <c:extLst>
            <c:ext xmlns:c16="http://schemas.microsoft.com/office/drawing/2014/chart" uri="{C3380CC4-5D6E-409C-BE32-E72D297353CC}">
              <c16:uniqueId val="{00000000-5757-415D-8F0B-5B16F11545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c:v>
                </c:pt>
                <c:pt idx="5">
                  <c:v>6</c:v>
                </c:pt>
                <c:pt idx="8">
                  <c:v>4</c:v>
                </c:pt>
                <c:pt idx="11">
                  <c:v>0</c:v>
                </c:pt>
                <c:pt idx="14">
                  <c:v>0</c:v>
                </c:pt>
              </c:numCache>
            </c:numRef>
          </c:val>
          <c:extLst>
            <c:ext xmlns:c16="http://schemas.microsoft.com/office/drawing/2014/chart" uri="{C3380CC4-5D6E-409C-BE32-E72D297353CC}">
              <c16:uniqueId val="{00000001-5757-415D-8F0B-5B16F11545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6098</c:v>
                </c:pt>
                <c:pt idx="5">
                  <c:v>5892</c:v>
                </c:pt>
                <c:pt idx="8">
                  <c:v>6339</c:v>
                </c:pt>
                <c:pt idx="11">
                  <c:v>6092</c:v>
                </c:pt>
                <c:pt idx="14">
                  <c:v>5766</c:v>
                </c:pt>
              </c:numCache>
            </c:numRef>
          </c:val>
          <c:extLst>
            <c:ext xmlns:c16="http://schemas.microsoft.com/office/drawing/2014/chart" uri="{C3380CC4-5D6E-409C-BE32-E72D297353CC}">
              <c16:uniqueId val="{00000002-5757-415D-8F0B-5B16F11545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57-415D-8F0B-5B16F11545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57-415D-8F0B-5B16F11545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57-415D-8F0B-5B16F11545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1540</c:v>
                </c:pt>
                <c:pt idx="3">
                  <c:v>1456</c:v>
                </c:pt>
                <c:pt idx="6">
                  <c:v>1411</c:v>
                </c:pt>
                <c:pt idx="9">
                  <c:v>1417</c:v>
                </c:pt>
                <c:pt idx="12">
                  <c:v>1410</c:v>
                </c:pt>
              </c:numCache>
            </c:numRef>
          </c:val>
          <c:extLst>
            <c:ext xmlns:c16="http://schemas.microsoft.com/office/drawing/2014/chart" uri="{C3380CC4-5D6E-409C-BE32-E72D297353CC}">
              <c16:uniqueId val="{00000006-5757-415D-8F0B-5B16F11545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1169</c:v>
                </c:pt>
                <c:pt idx="3">
                  <c:v>1082</c:v>
                </c:pt>
                <c:pt idx="6">
                  <c:v>893</c:v>
                </c:pt>
                <c:pt idx="9">
                  <c:v>749</c:v>
                </c:pt>
                <c:pt idx="12">
                  <c:v>564</c:v>
                </c:pt>
              </c:numCache>
            </c:numRef>
          </c:val>
          <c:extLst>
            <c:ext xmlns:c16="http://schemas.microsoft.com/office/drawing/2014/chart" uri="{C3380CC4-5D6E-409C-BE32-E72D297353CC}">
              <c16:uniqueId val="{00000007-5757-415D-8F0B-5B16F11545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1125</c:v>
                </c:pt>
                <c:pt idx="3">
                  <c:v>1031</c:v>
                </c:pt>
                <c:pt idx="6">
                  <c:v>955</c:v>
                </c:pt>
                <c:pt idx="9">
                  <c:v>902</c:v>
                </c:pt>
                <c:pt idx="12">
                  <c:v>818</c:v>
                </c:pt>
              </c:numCache>
            </c:numRef>
          </c:val>
          <c:extLst>
            <c:ext xmlns:c16="http://schemas.microsoft.com/office/drawing/2014/chart" uri="{C3380CC4-5D6E-409C-BE32-E72D297353CC}">
              <c16:uniqueId val="{00000008-5757-415D-8F0B-5B16F11545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c:v>
                </c:pt>
                <c:pt idx="3">
                  <c:v>55</c:v>
                </c:pt>
                <c:pt idx="6">
                  <c:v>47</c:v>
                </c:pt>
                <c:pt idx="9">
                  <c:v>39</c:v>
                </c:pt>
                <c:pt idx="12">
                  <c:v>98</c:v>
                </c:pt>
              </c:numCache>
            </c:numRef>
          </c:val>
          <c:extLst>
            <c:ext xmlns:c16="http://schemas.microsoft.com/office/drawing/2014/chart" uri="{C3380CC4-5D6E-409C-BE32-E72D297353CC}">
              <c16:uniqueId val="{00000009-5757-415D-8F0B-5B16F11545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12437</c:v>
                </c:pt>
                <c:pt idx="3">
                  <c:v>12737</c:v>
                </c:pt>
                <c:pt idx="6">
                  <c:v>12734</c:v>
                </c:pt>
                <c:pt idx="9">
                  <c:v>13009</c:v>
                </c:pt>
                <c:pt idx="12">
                  <c:v>12869</c:v>
                </c:pt>
              </c:numCache>
            </c:numRef>
          </c:val>
          <c:extLst>
            <c:ext xmlns:c16="http://schemas.microsoft.com/office/drawing/2014/chart" uri="{C3380CC4-5D6E-409C-BE32-E72D297353CC}">
              <c16:uniqueId val="{0000000A-5757-415D-8F0B-5B16F11545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57-415D-8F0B-5B16F11545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3052</c:v>
                </c:pt>
                <c:pt idx="1">
                  <c:v>2766</c:v>
                </c:pt>
                <c:pt idx="2">
                  <c:v>2773</c:v>
                </c:pt>
              </c:numCache>
            </c:numRef>
          </c:val>
          <c:extLst>
            <c:ext xmlns:c16="http://schemas.microsoft.com/office/drawing/2014/chart" uri="{C3380CC4-5D6E-409C-BE32-E72D297353CC}">
              <c16:uniqueId val="{00000000-F2A3-4E76-A867-913E6AE157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660</c:v>
                </c:pt>
                <c:pt idx="1">
                  <c:v>661</c:v>
                </c:pt>
                <c:pt idx="2">
                  <c:v>341</c:v>
                </c:pt>
              </c:numCache>
            </c:numRef>
          </c:val>
          <c:extLst>
            <c:ext xmlns:c16="http://schemas.microsoft.com/office/drawing/2014/chart" uri="{C3380CC4-5D6E-409C-BE32-E72D297353CC}">
              <c16:uniqueId val="{00000001-F2A3-4E76-A867-913E6AE157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3016</c:v>
                </c:pt>
                <c:pt idx="1">
                  <c:v>2937</c:v>
                </c:pt>
                <c:pt idx="2">
                  <c:v>2918</c:v>
                </c:pt>
              </c:numCache>
            </c:numRef>
          </c:val>
          <c:extLst>
            <c:ext xmlns:c16="http://schemas.microsoft.com/office/drawing/2014/chart" uri="{C3380CC4-5D6E-409C-BE32-E72D297353CC}">
              <c16:uniqueId val="{00000002-F2A3-4E76-A867-913E6AE157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{6CF83CC2-1E52-4BE2-BEC7-1E99DDC127DB}</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60F7-4987-9EC1-4D3E198EEC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{57304EAF-A4A4-43B8-9CE0-3525D2F6117A}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F7-4987-9EC1-4D3E198EEC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{F4B9C7C1-2B16-4908-B66E-D7E653679920}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F7-4987-9EC1-4D3E198EEC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{F45EC8FF-0C2E-4011-8A00-6DFBC98A7189}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F7-4987-9EC1-4D3E198EEC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{7BF545FA-1DA7-4A6F-A5AA-8B04A3FF695C}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F7-4987-9EC1-4D3E198EECF2}"/>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{645FD840-32BD-4D56-8B17-CDADB1A00000}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60F7-4987-9EC1-4D3E198EECF2}"/>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{906C0760-FDEE-4C8F-9148-37828FCFC3A7}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60F7-4987-9EC1-4D3E198EECF2}"/>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{A8DFB968-B88E-4952-899D-61513D7996B5}</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60F7-4987-9EC1-4D3E198EECF2}"/>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{AF788CA9-057F-4533-93C4-A60BCA086620}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60F7-4987-9EC1-4D3E198EEC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60.5</c:v>
                </c:pt>
                <c:pt idx="16">
                  <c:v>59.9</c:v>
                </c:pt>
                <c:pt idx="24">
                  <c:v>58.4</c:v>
                </c:pt>
                <c:pt idx="32">
                  <c:v>59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0F7-4987-9EC1-4D3E198EEC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{ED0B0362-B515-4C07-8ECE-A733477A295D}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60F7-4987-9EC1-4D3E198EEC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{DAABCB98-33E9-49C3-9947-AB14E3593B2E}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F7-4987-9EC1-4D3E198EEC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{02067811-7457-4EA8-B24A-04728C11F33F}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F7-4987-9EC1-4D3E198EEC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{6ED41A42-BEBC-4890-B795-0E4C3E1AD6BC}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F7-4987-9EC1-4D3E198EEC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{F61C6847-E39E-49BC-AEF8-33B41FFA863C}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F7-4987-9EC1-4D3E198EECF2}"/>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{7738532E-CB98-4859-9513-61DD3A47AA29}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60F7-4987-9EC1-4D3E198EECF2}"/>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{55400D80-DD57-47ED-BAED-345431C09FC6}</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60F7-4987-9EC1-4D3E198EECF2}"/>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{5CD606F0-24EF-41B8-8C4F-95AB7C74D6B9}</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60F7-4987-9EC1-4D3E198EECF2}"/>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{D86C2208-5DFC-40CB-AA4B-C4EE0BE71D3C}</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60F7-4987-9EC1-4D3E198EEC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66</c:v>
                </c:pt>
                <c:pt idx="8">
                  <c:v>65.099999999999994</c:v>
                </c:pt>
                <c:pt idx="16">
                  <c:v>64.3</c:v>
                </c:pt>
                <c:pt idx="24">
                  <c:v>65.7</c:v>
                </c:pt>
                <c:pt idx="32">
                  <c:v>66.3</c:v>
                </c:pt>
              </c:numCache>
            </c:numRef>
          </c:xVal>
          <c:yVal>
            <c:numRef>
              <c:f>公会計指標分析・財政指標組合せ分析表!$BP$55:$DC$55</c:f>
              <c:numCache>
                <c:formatCode>#,##0.0;"▲ "#,##0.0</c:formatCode>
                <c:ptCount val="40"/>
                <c:pt idx="0">
                  <c:v>35.4</c:v>
                </c:pt>
                <c:pt idx="8">
                  <c:v>13.4</c:v>
                </c:pt>
                <c:pt idx="16">
                  <c:v>0</c:v>
                </c:pt>
                <c:pt idx="24">
                  <c:v>0</c:v>
                </c:pt>
                <c:pt idx="32">
                  <c:v>0</c:v>
                </c:pt>
              </c:numCache>
            </c:numRef>
          </c:yVal>
          <c:smooth val="0"/>
          <c:extLst>
            <c:ext xmlns:c16="http://schemas.microsoft.com/office/drawing/2014/chart" uri="{C3380CC4-5D6E-409C-BE32-E72D297353CC}">
              <c16:uniqueId val="{00000013-60F7-4987-9EC1-4D3E198EECF2}"/>
            </c:ext>
          </c:extLst>
        </c:ser>
        <c:dLbls>
          <c:showLegendKey val="0"/>
          <c:showVal val="1"/>
          <c:showCatName val="0"/>
          <c:showSerName val="0"/>
          <c:showPercent val="0"/>
          <c:showBubbleSize val="0"/>
        </c:dLbls>
        <c:axId val="46179840"/>
        <c:axId val="46181760"/>
      </c:scatterChart>
      <c:valAx>
        <c:axId val="46179840"/>
        <c:scaling>
          <c:orientation val="maxMin"/>
          <c:max val="67"/>
          <c:min val="6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{1BB952B4-F623-472B-87EE-8742D329D87F}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2685-4AB5-91F5-CE6F77C8CF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{CA370C8B-266E-47EA-A136-5F623D43B40B}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85-4AB5-91F5-CE6F77C8CF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{592A03CB-708D-4F06-A772-DC19931129B7}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85-4AB5-91F5-CE6F77C8CF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{E6EB7F78-396F-4E40-96CF-2E1519538825}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85-4AB5-91F5-CE6F77C8CF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{C705A3F0-411D-4095-9BD6-E9781355018C}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85-4AB5-91F5-CE6F77C8CF03}"/>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{5CDC6546-ECDE-48C6-AE03-75F1F221490C}</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2685-4AB5-91F5-CE6F77C8CF03}"/>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{0F43BEB3-4A3F-4A42-8412-8F4360003523}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2685-4AB5-91F5-CE6F77C8CF03}"/>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{EAA27F58-9D54-40A4-8B91-639629F89AC1}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2685-4AB5-91F5-CE6F77C8CF03}"/>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{C09815D9-DD5E-4934-8778-CC070D844685}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2685-4AB5-91F5-CE6F77C8CF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8.3000000000000007</c:v>
                </c:pt>
                <c:pt idx="16">
                  <c:v>7.9</c:v>
                </c:pt>
                <c:pt idx="24">
                  <c:v>8.6</c:v>
                </c:pt>
                <c:pt idx="32">
                  <c:v>8.4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685-4AB5-91F5-CE6F77C8CF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{26884E23-2E33-458A-A7DF-1C2BF38CF7E7}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2685-4AB5-91F5-CE6F77C8CF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{39AA55BA-05DC-473B-B1D5-825276ADC03C}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85-4AB5-91F5-CE6F77C8CF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{6F4D132A-9DF0-4E66-8966-5C0995193CC2}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85-4AB5-91F5-CE6F77C8CF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{BAED7B99-D16C-4A40-810C-3A7BCA950D56}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85-4AB5-91F5-CE6F77C8CF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{90C0D5AD-364F-462E-87A3-0A67E6F65622}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85-4AB5-91F5-CE6F77C8CF03}"/>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{26FFEE66-30F7-4AB5-A121-B49A3F9DC926}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2685-4AB5-91F5-CE6F77C8CF03}"/>
                </c:ext>
              </c:extLst>
            </c:dLbl>
            <c:dLbl>
              <c:idx val="16"/>
              <c:layout>
                <c:manualLayout>
                  <c:x val="-4.4905057365901176E-2"/>
                  <c:y val="-9.7893050721724051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{61F8F435-65E1-4F61-811D-288048AD2BFF}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2685-4AB5-91F5-CE6F77C8CF03}"/>
                </c:ext>
              </c:extLst>
            </c:dLbl>
            <c:dLbl>
              <c:idx val="24"/>
              <c:layout>
                <c:manualLayout>
                  <c:x val="-1.8235628084250128E-2"/>
                  <c:y val="-6.3598914177409926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{2F7EE59B-119C-46DF-8D06-13006B5FE554}</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2685-4AB5-91F5-CE6F77C8CF03}"/>
                </c:ext>
              </c:extLst>
            </c:dLbl>
            <c:dLbl>
              <c:idx val="32"/>
              <c:layout>
                <c:manualLayout>
                  <c:x val="-3.1570342725075584E-2"/>
                  <c:y val="-2.575746263289376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{E3B71A30-453C-4916-A66E-32EB8A68D6F6}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2685-4AB5-91F5-CE6F77C8CF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8.3000000000000007</c:v>
                </c:pt>
                <c:pt idx="16">
                  <c:v>8</c:v>
                </c:pt>
                <c:pt idx="24">
                  <c:v>8</c:v>
                </c:pt>
                <c:pt idx="32">
                  <c:v>8</c:v>
                </c:pt>
              </c:numCache>
            </c:numRef>
          </c:xVal>
          <c:yVal>
            <c:numRef>
              <c:f>公会計指標分析・財政指標組合せ分析表!$BP$77:$DC$77</c:f>
              <c:numCache>
                <c:formatCode>#,##0.0;"▲ "#,##0.0</c:formatCode>
                <c:ptCount val="40"/>
                <c:pt idx="0">
                  <c:v>35.4</c:v>
                </c:pt>
                <c:pt idx="8">
                  <c:v>13.4</c:v>
                </c:pt>
                <c:pt idx="16">
                  <c:v>0</c:v>
                </c:pt>
                <c:pt idx="24">
                  <c:v>0</c:v>
                </c:pt>
                <c:pt idx="32">
                  <c:v>0</c:v>
                </c:pt>
              </c:numCache>
            </c:numRef>
          </c:yVal>
          <c:smooth val="0"/>
          <c:extLst>
            <c:ext xmlns:c16="http://schemas.microsoft.com/office/drawing/2014/chart" uri="{C3380CC4-5D6E-409C-BE32-E72D297353CC}">
              <c16:uniqueId val="{00000013-2685-4AB5-91F5-CE6F77C8CF03}"/>
            </c:ext>
          </c:extLst>
        </c:ser>
        <c:dLbls>
          <c:showLegendKey val="0"/>
          <c:showVal val="1"/>
          <c:showCatName val="0"/>
          <c:showSerName val="0"/>
          <c:showPercent val="0"/>
          <c:showBubbleSize val="0"/>
        </c:dLbls>
        <c:axId val="84219776"/>
        <c:axId val="84234240"/>
      </c:scatterChart>
      <c:valAx>
        <c:axId val="84219776"/>
        <c:scaling>
          <c:orientation val="maxMin"/>
          <c:max val="8.9"/>
          <c:min val="7.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17,350
17,130
194.45
12,505,615
12,072,647
308,479
7,040,056
12,869,467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人口の減少や全国平均を上回る高齢化率に加え、町内に中心となる産業が極めて少ないことなどにより、財政基盤が弱く、類似団体平均を大きく下回っている。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令和５年度は、市町村民税が前年度比△</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と大きく減少した。今後も税収の大幅な増加は見込めないことから、定員適正化計画等に基づく人件費の抑制、行政改革による物件費・補助費等の削減によって歳出の抑制を行うとともに、徴収強化対策等の実施による歳入の確保に努めることで、財政運営における健全性の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78922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78922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61685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28122</xdr:rowOff>
    </xdr:from>
    <xdr:to>
      <xdr:col>15</xdr:col>
      <xdr:colOff>133350</xdr:colOff>
      <xdr:row>44</xdr:row>
      <xdr:rowOff>129722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114499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地方税は約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千万円減少、臨時財政対策債も約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千万円減少したものの、地方交付税交付金をはじめとする交付金等が約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千万円増加し、分母については、約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千万円の増加となった。一方分子は、公債費が約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千万円減少したのが大きく、その他の経常一般経費は約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千万円増加したが、合計で約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億円の減少となった。結果、昨年度より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％の改善となった。</a:t>
          </a:r>
        </a:p>
        <a:p>
          <a:r>
            <a:rPr kumimoji="1" lang="ja-JP" altLang="en-US" sz="1300">
              <a:latin typeface="ＭＳ Ｐゴシック" panose="020B0600070205080204" pitchFamily="50" charset="-128"/>
              <a:ea typeface="ＭＳ Ｐゴシック" panose="020B0600070205080204" pitchFamily="50" charset="-128"/>
            </a:rPr>
            <a:t>分母の増加は望みが薄い為、事業の見直し、廃止による経常経費の圧縮を進め、身軽な財政運営を目指していきたい。</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32258</xdr:rowOff>
    </xdr:from>
    <xdr:to>
      <xdr:col>23</xdr:col>
      <xdr:colOff>133350</xdr:colOff>
      <xdr:row>63</xdr:row>
      <xdr:rowOff>152908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3360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63</xdr:row>
      <xdr:rowOff>152908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44048"/>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62</xdr:row>
      <xdr:rowOff>150622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44048"/>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150622</xdr:rowOff>
    </xdr:from>
    <xdr:to>
      <xdr:col>11</xdr:col>
      <xdr:colOff>31750</xdr:colOff>
      <xdr:row>63</xdr:row>
      <xdr:rowOff>109474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8052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169435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102108</xdr:rowOff>
    </xdr:from>
    <xdr:to>
      <xdr:col>19</xdr:col>
      <xdr:colOff>184150</xdr:colOff>
      <xdr:row>64</xdr:row>
      <xdr:rowOff>32258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146575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170451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前年度に比べ住民一人当たり</a:t>
          </a:r>
          <a:r>
            <a:rPr kumimoji="1" lang="en-US" altLang="ja-JP" sz="1300">
              <a:latin typeface="ＭＳ Ｐゴシック" panose="020B0600070205080204" pitchFamily="50" charset="-128"/>
              <a:ea typeface="ＭＳ Ｐゴシック" panose="020B0600070205080204" pitchFamily="50" charset="-128"/>
            </a:rPr>
            <a:t>14,679</a:t>
          </a:r>
          <a:r>
            <a:rPr kumimoji="1" lang="ja-JP" altLang="en-US" sz="1300">
              <a:latin typeface="ＭＳ Ｐゴシック" panose="020B0600070205080204" pitchFamily="50" charset="-128"/>
              <a:ea typeface="ＭＳ Ｐゴシック" panose="020B0600070205080204" pitchFamily="50" charset="-128"/>
            </a:rPr>
            <a:t>円増加し、５年連続での増加となっている。類似団体平均も同様に連続して上昇いるが、類似団体平均に比べ住民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33,696</a:t>
          </a:r>
          <a:r>
            <a:rPr kumimoji="1" lang="ja-JP" altLang="en-US" sz="1300">
              <a:latin typeface="ＭＳ Ｐゴシック" panose="020B0600070205080204" pitchFamily="50" charset="-128"/>
              <a:ea typeface="ＭＳ Ｐゴシック" panose="020B0600070205080204" pitchFamily="50" charset="-128"/>
            </a:rPr>
            <a:t>円と大きく上回っている。政府が掲げる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物価高を上回る所得増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の政策に伴い、今後も人件費の上昇圧力が続くことが予想される。また、老朽化したインフラの維持管理費用などの増加が予想されるなど、物件費、維持修繕費についても上昇が続くことが見込まれる。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75017</xdr:rowOff>
    </xdr:from>
    <xdr:to>
      <xdr:col>23</xdr:col>
      <xdr:colOff>133350</xdr:colOff>
      <xdr:row>89</xdr:row>
      <xdr:rowOff>87224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1017"/>
          <a:ext cx="0" cy="1555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59301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87224</xdr:rowOff>
    </xdr:from>
    <xdr:to>
      <xdr:col>24</xdr:col>
      <xdr:colOff>12700</xdr:colOff>
      <xdr:row>89</xdr:row>
      <xdr:rowOff>87224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161394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75017</xdr:rowOff>
    </xdr:from>
    <xdr:to>
      <xdr:col>24</xdr:col>
      <xdr:colOff>12700</xdr:colOff>
      <xdr:row>80</xdr:row>
      <xdr:rowOff>75017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23555</xdr:rowOff>
    </xdr:from>
    <xdr:to>
      <xdr:col>23</xdr:col>
      <xdr:colOff>133350</xdr:colOff>
      <xdr:row>85</xdr:row>
      <xdr:rowOff>165236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96805"/>
          <a:ext cx="838200" cy="1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148631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0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132104</xdr:rowOff>
    </xdr:from>
    <xdr:to>
      <xdr:col>23</xdr:col>
      <xdr:colOff>184150</xdr:colOff>
      <xdr:row>84</xdr:row>
      <xdr:rowOff>62254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49135</xdr:rowOff>
    </xdr:from>
    <xdr:to>
      <xdr:col>19</xdr:col>
      <xdr:colOff>133350</xdr:colOff>
      <xdr:row>85</xdr:row>
      <xdr:rowOff>23555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50935"/>
          <a:ext cx="889000" cy="14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91391</xdr:rowOff>
    </xdr:from>
    <xdr:to>
      <xdr:col>19</xdr:col>
      <xdr:colOff>184150</xdr:colOff>
      <xdr:row>84</xdr:row>
      <xdr:rowOff>21541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31718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0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12602</xdr:rowOff>
    </xdr:from>
    <xdr:to>
      <xdr:col>15</xdr:col>
      <xdr:colOff>82550</xdr:colOff>
      <xdr:row>84</xdr:row>
      <xdr:rowOff>49135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14402"/>
          <a:ext cx="889000" cy="3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27108</xdr:rowOff>
    </xdr:from>
    <xdr:to>
      <xdr:col>15</xdr:col>
      <xdr:colOff>133350</xdr:colOff>
      <xdr:row>83</xdr:row>
      <xdr:rowOff>128708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138885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2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92377</xdr:rowOff>
    </xdr:from>
    <xdr:to>
      <xdr:col>11</xdr:col>
      <xdr:colOff>31750</xdr:colOff>
      <xdr:row>84</xdr:row>
      <xdr:rowOff>12602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22727"/>
          <a:ext cx="889000" cy="9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131121</xdr:rowOff>
    </xdr:from>
    <xdr:to>
      <xdr:col>11</xdr:col>
      <xdr:colOff>82550</xdr:colOff>
      <xdr:row>83</xdr:row>
      <xdr:rowOff>61271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71448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5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139770</xdr:rowOff>
    </xdr:from>
    <xdr:to>
      <xdr:col>7</xdr:col>
      <xdr:colOff>31750</xdr:colOff>
      <xdr:row>82</xdr:row>
      <xdr:rowOff>69920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80097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9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114436</xdr:rowOff>
    </xdr:from>
    <xdr:to>
      <xdr:col>23</xdr:col>
      <xdr:colOff>184150</xdr:colOff>
      <xdr:row>86</xdr:row>
      <xdr:rowOff>44586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86513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5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144205</xdr:rowOff>
    </xdr:from>
    <xdr:to>
      <xdr:col>19</xdr:col>
      <xdr:colOff>184150</xdr:colOff>
      <xdr:row>85</xdr:row>
      <xdr:rowOff>74355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59132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3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169785</xdr:rowOff>
    </xdr:from>
    <xdr:to>
      <xdr:col>15</xdr:col>
      <xdr:colOff>133350</xdr:colOff>
      <xdr:row>84</xdr:row>
      <xdr:rowOff>99935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0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84712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8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133252</xdr:rowOff>
    </xdr:from>
    <xdr:to>
      <xdr:col>11</xdr:col>
      <xdr:colOff>82550</xdr:colOff>
      <xdr:row>84</xdr:row>
      <xdr:rowOff>63402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48179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4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41577</xdr:rowOff>
    </xdr:from>
    <xdr:to>
      <xdr:col>7</xdr:col>
      <xdr:colOff>31750</xdr:colOff>
      <xdr:row>83</xdr:row>
      <xdr:rowOff>143177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7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127954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5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昨年度より減少しており、類似団体平均及び全国町村平均より高い状況にある。</a:t>
          </a:r>
        </a:p>
        <a:p>
          <a:r>
            <a:rPr kumimoji="1" lang="ja-JP" altLang="en-US" sz="1300">
              <a:latin typeface="ＭＳ Ｐゴシック" panose="020B0600070205080204" pitchFamily="50" charset="-128"/>
              <a:ea typeface="ＭＳ Ｐゴシック" panose="020B0600070205080204" pitchFamily="50" charset="-128"/>
            </a:rPr>
            <a:t>減少要因は、職員の経験年数階層の変動による減少が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、給与水準の高い退職者及び給与水準の低い区分での新規採用による減少が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であった。</a:t>
          </a:r>
        </a:p>
        <a:p>
          <a:r>
            <a:rPr kumimoji="1" lang="ja-JP" altLang="en-US" sz="1300">
              <a:latin typeface="ＭＳ Ｐゴシック" panose="020B0600070205080204" pitchFamily="50" charset="-128"/>
              <a:ea typeface="ＭＳ Ｐゴシック" panose="020B0600070205080204" pitchFamily="50" charset="-128"/>
            </a:rPr>
            <a:t>人事院勧告等に準拠し、今後も給与の適正化に努めていく。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86</xdr:row>
      <xdr:rowOff>32657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5670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13806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44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32657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32657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7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類似団体平均を１割超上回っており、直近５年で上昇傾向となっている。類似団体と比較して多い原因として、直営のこども園数が６園と、保育士及び教諭の数が多く、類似団体の教育職の人口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人当たりの職員数平均が</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人なのに対して、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人と倍近くとなっている。一般行政職員では、類似団体平均とほぼ一致している。</a:t>
          </a:r>
        </a:p>
        <a:p>
          <a:r>
            <a:rPr kumimoji="1" lang="ja-JP" altLang="en-US" sz="1300">
              <a:latin typeface="ＭＳ Ｐゴシック" panose="020B0600070205080204" pitchFamily="50" charset="-128"/>
              <a:ea typeface="ＭＳ Ｐゴシック" panose="020B0600070205080204" pitchFamily="50" charset="-128"/>
            </a:rPr>
            <a:t>定年引上げ制度により、定年退職者が隔年毎に発生するが、近い将来多数の定年退職者が見込まれる年があること、また、将来にわたり滞りのない行政運営に対応するため、採用は継続的に行う予定である。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128905</xdr:rowOff>
    </xdr:from>
    <xdr:to>
      <xdr:col>81</xdr:col>
      <xdr:colOff>44450</xdr:colOff>
      <xdr:row>63</xdr:row>
      <xdr:rowOff>45357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58805"/>
          <a:ext cx="8382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117855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04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63409</xdr:rowOff>
    </xdr:from>
    <xdr:to>
      <xdr:col>77</xdr:col>
      <xdr:colOff>44450</xdr:colOff>
      <xdr:row>62</xdr:row>
      <xdr:rowOff>128905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93309"/>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39931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27215</xdr:rowOff>
    </xdr:from>
    <xdr:to>
      <xdr:col>72</xdr:col>
      <xdr:colOff>203200</xdr:colOff>
      <xdr:row>62</xdr:row>
      <xdr:rowOff>63409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5711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2012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27215</xdr:rowOff>
    </xdr:from>
    <xdr:to>
      <xdr:col>68</xdr:col>
      <xdr:colOff>152400</xdr:colOff>
      <xdr:row>62</xdr:row>
      <xdr:rowOff>42726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57115"/>
          <a:ext cx="889000" cy="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22044</xdr:rowOff>
    </xdr:from>
    <xdr:to>
      <xdr:col>68</xdr:col>
      <xdr:colOff>203200</xdr:colOff>
      <xdr:row>61</xdr:row>
      <xdr:rowOff>123644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133821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168292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166007</xdr:rowOff>
    </xdr:from>
    <xdr:to>
      <xdr:col>81</xdr:col>
      <xdr:colOff>95250</xdr:colOff>
      <xdr:row>63</xdr:row>
      <xdr:rowOff>96157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138084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6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78105</xdr:rowOff>
    </xdr:from>
    <xdr:to>
      <xdr:col>77</xdr:col>
      <xdr:colOff>95250</xdr:colOff>
      <xdr:row>63</xdr:row>
      <xdr:rowOff>8255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164482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12609</xdr:rowOff>
    </xdr:from>
    <xdr:to>
      <xdr:col>73</xdr:col>
      <xdr:colOff>44450</xdr:colOff>
      <xdr:row>62</xdr:row>
      <xdr:rowOff>114209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4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98986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2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147865</xdr:rowOff>
    </xdr:from>
    <xdr:to>
      <xdr:col>68</xdr:col>
      <xdr:colOff>203200</xdr:colOff>
      <xdr:row>62</xdr:row>
      <xdr:rowOff>78015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62792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163376</xdr:rowOff>
    </xdr:from>
    <xdr:to>
      <xdr:col>64</xdr:col>
      <xdr:colOff>152400</xdr:colOff>
      <xdr:row>62</xdr:row>
      <xdr:rowOff>93526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78303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0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実質公債費比率は、分子部分の元利償還金の額の減少に加え、分母部分の普通交付税の増加のため、比率が減少した。令和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年度の単年度数値は前年度より減少し、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少となっているものの、近年実施した大規模事業の地方債償還の影響を受けるため、今後上昇傾向となることを予測している。今後も適正な事業の実施と有利な地方債の活用などを行い、実質公債費比率の抑制に努めていきたい。</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73660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2584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73660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21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49530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2182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49530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2182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110507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将来負担比率は前年度に引き続きプラス値とはならず、類似団体平均を大きく下回っている。</a:t>
          </a:r>
        </a:p>
        <a:p>
          <a:r>
            <a:rPr kumimoji="1" lang="ja-JP" altLang="en-US" sz="1200">
              <a:latin typeface="ＭＳ Ｐゴシック" panose="020B0600070205080204" pitchFamily="50" charset="-128"/>
              <a:ea typeface="ＭＳ Ｐゴシック" panose="020B0600070205080204" pitchFamily="50" charset="-128"/>
            </a:rPr>
            <a:t>分子部分については、将来負担額、充当可能財源ともに減少している。分母部分については、標準財政規模、算入公債費等の額は微増となっているが、前年とほぼ同水準となった。しかし、結果として分子が増加したため、将来負担比率は増加している。</a:t>
          </a:r>
        </a:p>
        <a:p>
          <a:r>
            <a:rPr kumimoji="1" lang="ja-JP" altLang="en-US" sz="1200">
              <a:latin typeface="ＭＳ Ｐゴシック" panose="020B0600070205080204" pitchFamily="50" charset="-128"/>
              <a:ea typeface="ＭＳ Ｐゴシック" panose="020B0600070205080204" pitchFamily="50" charset="-128"/>
            </a:rPr>
            <a:t>近年、大規模な起債対象事業を実施してきていることから、比率の上昇傾向が見込まれるため、今後も適正な事業の実施と、交付税算入率の高い地方債の活用などを行い、将来負担比率の抑制に努めていく。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58632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30709</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58632</xdr:rowOff>
    </xdr:from>
    <xdr:to>
      <xdr:col>81</xdr:col>
      <xdr:colOff>133350</xdr:colOff>
      <xdr:row>22</xdr:row>
      <xdr:rowOff>58632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17568</xdr:rowOff>
    </xdr:from>
    <xdr:to>
      <xdr:col>68</xdr:col>
      <xdr:colOff>203200</xdr:colOff>
      <xdr:row>15</xdr:row>
      <xdr:rowOff>119168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129345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117052</xdr:rowOff>
    </xdr:from>
    <xdr:to>
      <xdr:col>64</xdr:col>
      <xdr:colOff>152400</xdr:colOff>
      <xdr:row>18</xdr:row>
      <xdr:rowOff>47202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57379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17,350
17,130
194.45
12,505,615
12,072,647
308,479
7,040,056
12,869,467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人件費に係る経常収支比率は類似団体と比較して低くなっており、県、全国平均と比較しても低くなっている。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分母である経常一般財源が約１％増加し、逆に経常一般財源充当の人件費が約１％減少したことから、前年度比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％の減少の</a:t>
          </a:r>
          <a:r>
            <a:rPr kumimoji="1" lang="en-US" altLang="ja-JP" sz="1100">
              <a:latin typeface="ＭＳ Ｐゴシック" panose="020B0600070205080204" pitchFamily="50" charset="-128"/>
              <a:ea typeface="ＭＳ Ｐゴシック" panose="020B0600070205080204" pitchFamily="50" charset="-128"/>
            </a:rPr>
            <a:t>20.4%</a:t>
          </a:r>
          <a:r>
            <a:rPr kumimoji="1" lang="ja-JP" altLang="en-US" sz="1100">
              <a:latin typeface="ＭＳ Ｐゴシック" panose="020B0600070205080204" pitchFamily="50" charset="-128"/>
              <a:ea typeface="ＭＳ Ｐゴシック" panose="020B0600070205080204" pitchFamily="50" charset="-128"/>
            </a:rPr>
            <a:t>となった</a:t>
          </a:r>
          <a:r>
            <a:rPr kumimoji="1" lang="ja-JP" altLang="ja-JP" sz="1100">
              <a:solidFill>
                <a:schemeClr val="dk1"/>
              </a:solidFill>
              <a:effectLst/>
              <a:latin typeface="+mn-lt"/>
              <a:ea typeface="+mn-ea"/>
              <a:cs typeface="+mn-cs"/>
            </a:rPr>
            <a:t>。</a:t>
          </a:r>
          <a:endParaRPr lang="ja-JP" altLang="ja-JP" sz="1100">
            <a:effectLst/>
          </a:endParaRPr>
        </a:p>
        <a:p>
          <a:r>
            <a:rPr kumimoji="1" lang="ja-JP" altLang="en-US" sz="1100">
              <a:latin typeface="ＭＳ Ｐゴシック" panose="020B0600070205080204" pitchFamily="50" charset="-128"/>
              <a:ea typeface="ＭＳ Ｐゴシック" panose="020B0600070205080204" pitchFamily="50" charset="-128"/>
            </a:rPr>
            <a:t>ただ人件費の決算額は前年比約</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千</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％増加しており、特に任期の定めのない常勤職員の給与費は前年比約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千万円、</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％増加となっている。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031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143002</xdr:rowOff>
    </xdr:from>
    <xdr:to>
      <xdr:col>19</xdr:col>
      <xdr:colOff>187325</xdr:colOff>
      <xdr:row>36</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437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36</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437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148861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114825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92202</xdr:rowOff>
    </xdr:from>
    <xdr:to>
      <xdr:col>15</xdr:col>
      <xdr:colOff>149225</xdr:colOff>
      <xdr:row>36</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32529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類似団体平均、全国平均、県平均全て下回っており、令和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年度は教育費における委託料増などにより比率が前年度比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％増加した。</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類似団体と比べて低い水準となっているものの、今後、使用料、通信料、委託料など、標準基幹業務システムの本格稼働に伴う運用費用の増大により、経常収支比率の悪化が懸念される。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51562</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356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23639</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2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51562</xdr:rowOff>
    </xdr:from>
    <xdr:to>
      <xdr:col>82</xdr:col>
      <xdr:colOff>196850</xdr:colOff>
      <xdr:row>21</xdr:row>
      <xdr:rowOff>51562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5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15</xdr:row>
      <xdr:rowOff>19558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3586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33274</xdr:rowOff>
    </xdr:from>
    <xdr:to>
      <xdr:col>78</xdr:col>
      <xdr:colOff>69850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26212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33274</xdr:rowOff>
    </xdr:from>
    <xdr:to>
      <xdr:col>73</xdr:col>
      <xdr:colOff>180975</xdr:colOff>
      <xdr:row>13</xdr:row>
      <xdr:rowOff>88138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2621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xdr:rowOff>
    </xdr:from>
    <xdr:to>
      <xdr:col>74</xdr:col>
      <xdr:colOff>31750</xdr:colOff>
      <xdr:row>15</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91711</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88138</xdr:rowOff>
    </xdr:from>
    <xdr:to>
      <xdr:col>69</xdr:col>
      <xdr:colOff>92075</xdr:colOff>
      <xdr:row>13</xdr:row>
      <xdr:rowOff>97282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3169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5334</xdr:rowOff>
    </xdr:from>
    <xdr:to>
      <xdr:col>69</xdr:col>
      <xdr:colOff>142875</xdr:colOff>
      <xdr:row>15</xdr:row>
      <xdr:rowOff>106934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91711</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8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100855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140208</xdr:rowOff>
    </xdr:from>
    <xdr:to>
      <xdr:col>82</xdr:col>
      <xdr:colOff>158750</xdr:colOff>
      <xdr:row>15</xdr:row>
      <xdr:rowOff>70358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156735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153924</xdr:rowOff>
    </xdr:from>
    <xdr:to>
      <xdr:col>74</xdr:col>
      <xdr:colOff>31750</xdr:colOff>
      <xdr:row>13</xdr:row>
      <xdr:rowOff>84074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2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94251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19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37338</xdr:rowOff>
    </xdr:from>
    <xdr:to>
      <xdr:col>69</xdr:col>
      <xdr:colOff>142875</xdr:colOff>
      <xdr:row>13</xdr:row>
      <xdr:rowOff>138938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149115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46482</xdr:rowOff>
    </xdr:from>
    <xdr:to>
      <xdr:col>65</xdr:col>
      <xdr:colOff>53975</xdr:colOff>
      <xdr:row>13</xdr:row>
      <xdr:rowOff>148082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158259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扶助費については昨年比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減少の</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％で、類似団体と比較し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％下回り、昨年度と比較してもその開きは大きくなっている。決算額はほぼ変わっていないが、分母の経常一般財源が増加したことによることが要因である。</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今後、子育て支援の拡充や高齢者の増加などにより扶助費は増加することが見込まれるが、必要な方への支援を継続するため、今まで以上に資格審査等の厳格化を行っていく必要がある。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159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118835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％増加し、類似団体と比較して高い状態が続いている。</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主には、国民健康保険特別会計、介護保険特別会計、後期高齢者医療特別会計への繰出金などがあるが、令和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歳以上の高齢者の割合が</a:t>
          </a:r>
          <a:r>
            <a:rPr kumimoji="1" lang="en-US" altLang="ja-JP" sz="1300">
              <a:latin typeface="ＭＳ Ｐゴシック" panose="020B0600070205080204" pitchFamily="50" charset="-128"/>
              <a:ea typeface="ＭＳ Ｐゴシック" panose="020B0600070205080204" pitchFamily="50" charset="-128"/>
            </a:rPr>
            <a:t>38.1</a:t>
          </a:r>
          <a:r>
            <a:rPr kumimoji="1" lang="ja-JP" altLang="en-US" sz="1300">
              <a:latin typeface="ＭＳ Ｐゴシック" panose="020B0600070205080204" pitchFamily="50" charset="-128"/>
              <a:ea typeface="ＭＳ Ｐゴシック" panose="020B0600070205080204" pitchFamily="50" charset="-128"/>
            </a:rPr>
            <a:t>％と高く、今後も高齢化が進んでいくことから、特別会計への繰出金の増大は続くと思われる。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67128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46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41020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140607</xdr:rowOff>
    </xdr:from>
    <xdr:to>
      <xdr:col>78</xdr:col>
      <xdr:colOff>69850</xdr:colOff>
      <xdr:row>56</xdr:row>
      <xdr:rowOff>45357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7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140607</xdr:rowOff>
    </xdr:from>
    <xdr:to>
      <xdr:col>73</xdr:col>
      <xdr:colOff>180975</xdr:colOff>
      <xdr:row>56</xdr:row>
      <xdr:rowOff>67128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56</xdr:row>
      <xdr:rowOff>121557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89807</xdr:rowOff>
    </xdr:from>
    <xdr:to>
      <xdr:col>69</xdr:col>
      <xdr:colOff>142875</xdr:colOff>
      <xdr:row>56</xdr:row>
      <xdr:rowOff>19957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159855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80934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89807</xdr:rowOff>
    </xdr:from>
    <xdr:to>
      <xdr:col>74</xdr:col>
      <xdr:colOff>31750</xdr:colOff>
      <xdr:row>56</xdr:row>
      <xdr:rowOff>19957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102705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70757</xdr:rowOff>
    </xdr:from>
    <xdr:to>
      <xdr:col>65</xdr:col>
      <xdr:colOff>53975</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157134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％減少し、類似団体と比較して低い状態が続いている。</a:t>
          </a:r>
        </a:p>
        <a:p>
          <a:r>
            <a:rPr kumimoji="1" lang="ja-JP" altLang="en-US" sz="1300">
              <a:latin typeface="ＭＳ Ｐゴシック" panose="020B0600070205080204" pitchFamily="50" charset="-128"/>
              <a:ea typeface="ＭＳ Ｐゴシック" panose="020B0600070205080204" pitchFamily="50" charset="-128"/>
            </a:rPr>
            <a:t>経常一般財源充当の補助費のうち、約４分の３を、消防、ごみ処理など住民生活に必要な業務を行う一部事務組合への負担金が占めている。</a:t>
          </a:r>
        </a:p>
        <a:p>
          <a:r>
            <a:rPr kumimoji="1" lang="ja-JP" altLang="en-US" sz="1300">
              <a:latin typeface="ＭＳ Ｐゴシック" panose="020B0600070205080204" pitchFamily="50" charset="-128"/>
              <a:ea typeface="ＭＳ Ｐゴシック" panose="020B0600070205080204" pitchFamily="50" charset="-128"/>
            </a:rPr>
            <a:t>今後ごみ処理施設の更新が控えており、負担金の増加が見込まれる。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5842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992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37</xdr:row>
      <xdr:rowOff>5842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626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154432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85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令和元年以降令和４年度まで、類似団体との比率の乖離は拡大し続けていたが、令和４年度で償還が完了した町債もあり、令和５年度は経常一般財源充当元利償還金が約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千万円減少し、経常収支比率も前年度比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％減少と大きく改善した。引き続き、今後も適正な事業の実施と有利な地方債の活用などを行い、実質公債費比率の抑制に努める。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115570</xdr:rowOff>
    </xdr:from>
    <xdr:to>
      <xdr:col>24</xdr:col>
      <xdr:colOff>25400</xdr:colOff>
      <xdr:row>81</xdr:row>
      <xdr:rowOff>98425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831570"/>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144163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345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138430</xdr:rowOff>
    </xdr:from>
    <xdr:to>
      <xdr:col>19</xdr:col>
      <xdr:colOff>187325</xdr:colOff>
      <xdr:row>81</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85443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96538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9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138430</xdr:rowOff>
    </xdr:from>
    <xdr:to>
      <xdr:col>15</xdr:col>
      <xdr:colOff>98425</xdr:colOff>
      <xdr:row>81</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8544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67963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6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12700</xdr:rowOff>
    </xdr:from>
    <xdr:to>
      <xdr:col>11</xdr:col>
      <xdr:colOff>9525</xdr:colOff>
      <xdr:row>81</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900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13336</xdr:rowOff>
    </xdr:from>
    <xdr:to>
      <xdr:col>11</xdr:col>
      <xdr:colOff>60325</xdr:colOff>
      <xdr:row>79</xdr:row>
      <xdr:rowOff>114936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125113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153688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64770</xdr:rowOff>
    </xdr:from>
    <xdr:to>
      <xdr:col>24</xdr:col>
      <xdr:colOff>76200</xdr:colOff>
      <xdr:row>80</xdr:row>
      <xdr:rowOff>166370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144797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68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47625</xdr:rowOff>
    </xdr:from>
    <xdr:to>
      <xdr:col>20</xdr:col>
      <xdr:colOff>38100</xdr:colOff>
      <xdr:row>81</xdr:row>
      <xdr:rowOff>149225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9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134002</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402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87630</xdr:rowOff>
    </xdr:from>
    <xdr:to>
      <xdr:col>15</xdr:col>
      <xdr:colOff>149225</xdr:colOff>
      <xdr:row>81</xdr:row>
      <xdr:rowOff>17780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2557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133350</xdr:rowOff>
    </xdr:from>
    <xdr:to>
      <xdr:col>11</xdr:col>
      <xdr:colOff>60325</xdr:colOff>
      <xdr:row>81</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48277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9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144780</xdr:rowOff>
    </xdr:from>
    <xdr:to>
      <xdr:col>6</xdr:col>
      <xdr:colOff>171450</xdr:colOff>
      <xdr:row>81</xdr:row>
      <xdr:rowOff>74930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59707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分母である経常一般財源の普通交付税などが増加したことから分母については、約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千万の増加となったが、分子も約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千万増加したことから、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％の微増となった。</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81</xdr:row>
      <xdr:rowOff>18414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882880"/>
          <a:ext cx="0" cy="1022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xdr:rowOff>
    </xdr:from>
    <xdr:to>
      <xdr:col>82</xdr:col>
      <xdr:colOff>107950</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031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168291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369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24764</xdr:rowOff>
    </xdr:from>
    <xdr:to>
      <xdr:col>82</xdr:col>
      <xdr:colOff>158750</xdr:colOff>
      <xdr:row>78</xdr:row>
      <xdr:rowOff>126364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3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161290</xdr:rowOff>
    </xdr:from>
    <xdr:to>
      <xdr:col>78</xdr:col>
      <xdr:colOff>69850</xdr:colOff>
      <xdr:row>76</xdr:row>
      <xdr:rowOff>1270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267714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161290</xdr:rowOff>
    </xdr:from>
    <xdr:to>
      <xdr:col>73</xdr:col>
      <xdr:colOff>180975</xdr:colOff>
      <xdr:row>75</xdr:row>
      <xdr:rowOff>52705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2677140"/>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110489</xdr:rowOff>
    </xdr:from>
    <xdr:to>
      <xdr:col>74</xdr:col>
      <xdr:colOff>31750</xdr:colOff>
      <xdr:row>77</xdr:row>
      <xdr:rowOff>40639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25416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52705</xdr:rowOff>
    </xdr:from>
    <xdr:to>
      <xdr:col>69</xdr:col>
      <xdr:colOff>92075</xdr:colOff>
      <xdr:row>76</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291145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81914</xdr:rowOff>
    </xdr:from>
    <xdr:to>
      <xdr:col>69</xdr:col>
      <xdr:colOff>142875</xdr:colOff>
      <xdr:row>78</xdr:row>
      <xdr:rowOff>12064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2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168291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121920</xdr:rowOff>
    </xdr:from>
    <xdr:to>
      <xdr:col>78</xdr:col>
      <xdr:colOff>120650</xdr:colOff>
      <xdr:row>76</xdr:row>
      <xdr:rowOff>52070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110490</xdr:rowOff>
    </xdr:from>
    <xdr:to>
      <xdr:col>74</xdr:col>
      <xdr:colOff>31750</xdr:colOff>
      <xdr:row>74</xdr:row>
      <xdr:rowOff>40640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50817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xdr:rowOff>
    </xdr:from>
    <xdr:to>
      <xdr:col>69</xdr:col>
      <xdr:colOff>142875</xdr:colOff>
      <xdr:row>75</xdr:row>
      <xdr:rowOff>103505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113682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144780</xdr:rowOff>
    </xdr:from>
    <xdr:to>
      <xdr:col>65</xdr:col>
      <xdr:colOff>53975</xdr:colOff>
      <xdr:row>76</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85107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100902</xdr:rowOff>
    </xdr:from>
    <xdr:to>
      <xdr:col>29</xdr:col>
      <xdr:colOff>127000</xdr:colOff>
      <xdr:row>13</xdr:row>
      <xdr:rowOff>19634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205927"/>
          <a:ext cx="647700" cy="90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12969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19634</xdr:rowOff>
    </xdr:from>
    <xdr:to>
      <xdr:col>26</xdr:col>
      <xdr:colOff>50800</xdr:colOff>
      <xdr:row>13</xdr:row>
      <xdr:rowOff>134865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296109"/>
          <a:ext cx="698500" cy="115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21199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2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134865</xdr:rowOff>
    </xdr:from>
    <xdr:to>
      <xdr:col>22</xdr:col>
      <xdr:colOff>114300</xdr:colOff>
      <xdr:row>14</xdr:row>
      <xdr:rowOff>26476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411340"/>
          <a:ext cx="698500" cy="63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69286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26476</xdr:rowOff>
    </xdr:from>
    <xdr:to>
      <xdr:col>18</xdr:col>
      <xdr:colOff>177800</xdr:colOff>
      <xdr:row>14</xdr:row>
      <xdr:rowOff>67363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474401"/>
          <a:ext cx="698500" cy="4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57858</xdr:rowOff>
    </xdr:from>
    <xdr:to>
      <xdr:col>19</xdr:col>
      <xdr:colOff>38100</xdr:colOff>
      <xdr:row>16</xdr:row>
      <xdr:rowOff>159458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144235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66234</xdr:rowOff>
    </xdr:from>
    <xdr:to>
      <xdr:col>15</xdr:col>
      <xdr:colOff>101600</xdr:colOff>
      <xdr:row>16</xdr:row>
      <xdr:rowOff>167834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152611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50102</xdr:rowOff>
    </xdr:from>
    <xdr:to>
      <xdr:col>29</xdr:col>
      <xdr:colOff>177800</xdr:colOff>
      <xdr:row>12</xdr:row>
      <xdr:rowOff>151702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55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66629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0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140284</xdr:rowOff>
    </xdr:from>
    <xdr:to>
      <xdr:col>26</xdr:col>
      <xdr:colOff>101600</xdr:colOff>
      <xdr:row>13</xdr:row>
      <xdr:rowOff>70434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245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80611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01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84065</xdr:rowOff>
    </xdr:from>
    <xdr:to>
      <xdr:col>22</xdr:col>
      <xdr:colOff>165100</xdr:colOff>
      <xdr:row>14</xdr:row>
      <xdr:rowOff>14215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36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24392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147126</xdr:rowOff>
    </xdr:from>
    <xdr:to>
      <xdr:col>19</xdr:col>
      <xdr:colOff>38100</xdr:colOff>
      <xdr:row>14</xdr:row>
      <xdr:rowOff>77276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23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87453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19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16563</xdr:rowOff>
    </xdr:from>
    <xdr:to>
      <xdr:col>15</xdr:col>
      <xdr:colOff>101600</xdr:colOff>
      <xdr:row>14</xdr:row>
      <xdr:rowOff>118163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46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128340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3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221640</xdr:rowOff>
    </xdr:from>
    <xdr:to>
      <xdr:col>29</xdr:col>
      <xdr:colOff>127000</xdr:colOff>
      <xdr:row>35</xdr:row>
      <xdr:rowOff>110541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489090"/>
          <a:ext cx="647700" cy="231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233583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01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221640</xdr:rowOff>
    </xdr:from>
    <xdr:to>
      <xdr:col>26</xdr:col>
      <xdr:colOff>50800</xdr:colOff>
      <xdr:row>35</xdr:row>
      <xdr:rowOff>78594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489090"/>
          <a:ext cx="698500" cy="199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107637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17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78594</xdr:rowOff>
    </xdr:from>
    <xdr:to>
      <xdr:col>22</xdr:col>
      <xdr:colOff>114300</xdr:colOff>
      <xdr:row>35</xdr:row>
      <xdr:rowOff>109379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88944"/>
          <a:ext cx="698500" cy="30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141660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5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64592</xdr:rowOff>
    </xdr:from>
    <xdr:to>
      <xdr:col>18</xdr:col>
      <xdr:colOff>177800</xdr:colOff>
      <xdr:row>35</xdr:row>
      <xdr:rowOff>109379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74942"/>
          <a:ext cx="698500" cy="4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84030</xdr:rowOff>
    </xdr:from>
    <xdr:to>
      <xdr:col>19</xdr:col>
      <xdr:colOff>38100</xdr:colOff>
      <xdr:row>35</xdr:row>
      <xdr:rowOff>185630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4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170407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8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78867</xdr:rowOff>
    </xdr:from>
    <xdr:to>
      <xdr:col>15</xdr:col>
      <xdr:colOff>101600</xdr:colOff>
      <xdr:row>35</xdr:row>
      <xdr:rowOff>180467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165244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7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59741</xdr:rowOff>
    </xdr:from>
    <xdr:to>
      <xdr:col>29</xdr:col>
      <xdr:colOff>177800</xdr:colOff>
      <xdr:row>35</xdr:row>
      <xdr:rowOff>161341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70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31818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4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170840</xdr:rowOff>
    </xdr:from>
    <xdr:to>
      <xdr:col>26</xdr:col>
      <xdr:colOff>101600</xdr:colOff>
      <xdr:row>34</xdr:row>
      <xdr:rowOff>272441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3829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282617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0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27794</xdr:rowOff>
    </xdr:from>
    <xdr:to>
      <xdr:col>22</xdr:col>
      <xdr:colOff>165100</xdr:colOff>
      <xdr:row>35</xdr:row>
      <xdr:rowOff>129394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38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0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58579</xdr:rowOff>
    </xdr:from>
    <xdr:to>
      <xdr:col>19</xdr:col>
      <xdr:colOff>38100</xdr:colOff>
      <xdr:row>35</xdr:row>
      <xdr:rowOff>160179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68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170356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3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13792</xdr:rowOff>
    </xdr:from>
    <xdr:to>
      <xdr:col>15</xdr:col>
      <xdr:colOff>101600</xdr:colOff>
      <xdr:row>35</xdr:row>
      <xdr:rowOff>115392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24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125569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9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17,350
17,130
194.45
12,505,615
12,072,647
308,479
7,040,056
12,869,467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121526</xdr:rowOff>
    </xdr:from>
    <xdr:to>
      <xdr:col>24</xdr:col>
      <xdr:colOff>62865</xdr:colOff>
      <xdr:row>39</xdr:row>
      <xdr:rowOff>6377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93576"/>
          <a:ext cx="1270" cy="159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6377</xdr:rowOff>
    </xdr:from>
    <xdr:to>
      <xdr:col>24</xdr:col>
      <xdr:colOff>152400</xdr:colOff>
      <xdr:row>39</xdr:row>
      <xdr:rowOff>6377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68203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121526</xdr:rowOff>
    </xdr:from>
    <xdr:to>
      <xdr:col>24</xdr:col>
      <xdr:colOff>152400</xdr:colOff>
      <xdr:row>29</xdr:row>
      <xdr:rowOff>121526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9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151179</xdr:rowOff>
    </xdr:from>
    <xdr:to>
      <xdr:col>24</xdr:col>
      <xdr:colOff>63500</xdr:colOff>
      <xdr:row>34</xdr:row>
      <xdr:rowOff>34381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09029"/>
          <a:ext cx="838200" cy="5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23599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45172</xdr:rowOff>
    </xdr:from>
    <xdr:to>
      <xdr:col>24</xdr:col>
      <xdr:colOff>114300</xdr:colOff>
      <xdr:row>35</xdr:row>
      <xdr:rowOff>146772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34381</xdr:rowOff>
    </xdr:from>
    <xdr:to>
      <xdr:col>19</xdr:col>
      <xdr:colOff>177800</xdr:colOff>
      <xdr:row>34</xdr:row>
      <xdr:rowOff>115158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63681"/>
          <a:ext cx="889000" cy="8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96770</xdr:rowOff>
    </xdr:from>
    <xdr:to>
      <xdr:col>20</xdr:col>
      <xdr:colOff>38100</xdr:colOff>
      <xdr:row>36</xdr:row>
      <xdr:rowOff>26920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18047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115158</xdr:rowOff>
    </xdr:from>
    <xdr:to>
      <xdr:col>15</xdr:col>
      <xdr:colOff>50800</xdr:colOff>
      <xdr:row>34</xdr:row>
      <xdr:rowOff>126833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44458"/>
          <a:ext cx="889000" cy="1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129068</xdr:rowOff>
    </xdr:from>
    <xdr:to>
      <xdr:col>15</xdr:col>
      <xdr:colOff>101600</xdr:colOff>
      <xdr:row>36</xdr:row>
      <xdr:rowOff>59218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50345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126833</xdr:rowOff>
    </xdr:from>
    <xdr:to>
      <xdr:col>10</xdr:col>
      <xdr:colOff>114300</xdr:colOff>
      <xdr:row>37</xdr:row>
      <xdr:rowOff>67511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56133"/>
          <a:ext cx="889000" cy="45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35195</xdr:rowOff>
    </xdr:from>
    <xdr:to>
      <xdr:col>10</xdr:col>
      <xdr:colOff>165100</xdr:colOff>
      <xdr:row>36</xdr:row>
      <xdr:rowOff>136795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127922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15862</xdr:rowOff>
    </xdr:from>
    <xdr:to>
      <xdr:col>6</xdr:col>
      <xdr:colOff>38100</xdr:colOff>
      <xdr:row>37</xdr:row>
      <xdr:rowOff>117462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133989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100379</xdr:rowOff>
    </xdr:from>
    <xdr:to>
      <xdr:col>24</xdr:col>
      <xdr:colOff>114300</xdr:colOff>
      <xdr:row>34</xdr:row>
      <xdr:rowOff>30529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123256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0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155031</xdr:rowOff>
    </xdr:from>
    <xdr:to>
      <xdr:col>20</xdr:col>
      <xdr:colOff>38100</xdr:colOff>
      <xdr:row>34</xdr:row>
      <xdr:rowOff>85181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1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101708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8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64358</xdr:rowOff>
    </xdr:from>
    <xdr:to>
      <xdr:col>15</xdr:col>
      <xdr:colOff>101600</xdr:colOff>
      <xdr:row>34</xdr:row>
      <xdr:rowOff>165958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9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11035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6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76033</xdr:rowOff>
    </xdr:from>
    <xdr:to>
      <xdr:col>10</xdr:col>
      <xdr:colOff>165100</xdr:colOff>
      <xdr:row>35</xdr:row>
      <xdr:rowOff>6183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22710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8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16711</xdr:rowOff>
    </xdr:from>
    <xdr:to>
      <xdr:col>6</xdr:col>
      <xdr:colOff>38100</xdr:colOff>
      <xdr:row>37</xdr:row>
      <xdr:rowOff>118311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109438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5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31245</xdr:rowOff>
    </xdr:from>
    <xdr:to>
      <xdr:col>24</xdr:col>
      <xdr:colOff>63500</xdr:colOff>
      <xdr:row>55</xdr:row>
      <xdr:rowOff>123829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60995"/>
          <a:ext cx="8382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80994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1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123829</xdr:rowOff>
    </xdr:from>
    <xdr:to>
      <xdr:col>19</xdr:col>
      <xdr:colOff>177800</xdr:colOff>
      <xdr:row>56</xdr:row>
      <xdr:rowOff>131225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53579"/>
          <a:ext cx="889000" cy="17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45038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131225</xdr:rowOff>
    </xdr:from>
    <xdr:to>
      <xdr:col>15</xdr:col>
      <xdr:colOff>50800</xdr:colOff>
      <xdr:row>56</xdr:row>
      <xdr:rowOff>146296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32425"/>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150710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38626</xdr:rowOff>
    </xdr:from>
    <xdr:to>
      <xdr:col>10</xdr:col>
      <xdr:colOff>114300</xdr:colOff>
      <xdr:row>56</xdr:row>
      <xdr:rowOff>146296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468376"/>
          <a:ext cx="889000" cy="2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68865</xdr:rowOff>
    </xdr:from>
    <xdr:to>
      <xdr:col>10</xdr:col>
      <xdr:colOff>165100</xdr:colOff>
      <xdr:row>56</xdr:row>
      <xdr:rowOff>170465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124578</xdr:rowOff>
    </xdr:from>
    <xdr:to>
      <xdr:col>6</xdr:col>
      <xdr:colOff>38100</xdr:colOff>
      <xdr:row>57</xdr:row>
      <xdr:rowOff>54728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45855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1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151895</xdr:rowOff>
    </xdr:from>
    <xdr:to>
      <xdr:col>24</xdr:col>
      <xdr:colOff>114300</xdr:colOff>
      <xdr:row>55</xdr:row>
      <xdr:rowOff>82045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1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3322</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6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73029</xdr:rowOff>
    </xdr:from>
    <xdr:to>
      <xdr:col>20</xdr:col>
      <xdr:colOff>38100</xdr:colOff>
      <xdr:row>56</xdr:row>
      <xdr:rowOff>3179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0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19706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27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80425</xdr:rowOff>
    </xdr:from>
    <xdr:to>
      <xdr:col>15</xdr:col>
      <xdr:colOff>101600</xdr:colOff>
      <xdr:row>57</xdr:row>
      <xdr:rowOff>10575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77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95496</xdr:rowOff>
    </xdr:from>
    <xdr:to>
      <xdr:col>10</xdr:col>
      <xdr:colOff>165100</xdr:colOff>
      <xdr:row>57</xdr:row>
      <xdr:rowOff>25646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16773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159276</xdr:rowOff>
    </xdr:from>
    <xdr:to>
      <xdr:col>6</xdr:col>
      <xdr:colOff>38100</xdr:colOff>
      <xdr:row>55</xdr:row>
      <xdr:rowOff>89426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105953</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19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150399</xdr:rowOff>
    </xdr:from>
    <xdr:to>
      <xdr:col>24</xdr:col>
      <xdr:colOff>63500</xdr:colOff>
      <xdr:row>75</xdr:row>
      <xdr:rowOff>112908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837699"/>
          <a:ext cx="838200" cy="13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29151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59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90643</xdr:rowOff>
    </xdr:from>
    <xdr:to>
      <xdr:col>19</xdr:col>
      <xdr:colOff>177800</xdr:colOff>
      <xdr:row>75</xdr:row>
      <xdr:rowOff>112908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949393"/>
          <a:ext cx="8890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115378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90643</xdr:rowOff>
    </xdr:from>
    <xdr:to>
      <xdr:col>15</xdr:col>
      <xdr:colOff>50800</xdr:colOff>
      <xdr:row>75</xdr:row>
      <xdr:rowOff>154056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949393"/>
          <a:ext cx="889000" cy="6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92336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124064</xdr:rowOff>
    </xdr:from>
    <xdr:to>
      <xdr:col>10</xdr:col>
      <xdr:colOff>114300</xdr:colOff>
      <xdr:row>75</xdr:row>
      <xdr:rowOff>154056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982814"/>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170921</xdr:rowOff>
    </xdr:from>
    <xdr:to>
      <xdr:col>10</xdr:col>
      <xdr:colOff>165100</xdr:colOff>
      <xdr:row>76</xdr:row>
      <xdr:rowOff>101071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92198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144724</xdr:rowOff>
    </xdr:from>
    <xdr:to>
      <xdr:col>6</xdr:col>
      <xdr:colOff>38100</xdr:colOff>
      <xdr:row>77</xdr:row>
      <xdr:rowOff>74874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66001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6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99599</xdr:rowOff>
    </xdr:from>
    <xdr:to>
      <xdr:col>24</xdr:col>
      <xdr:colOff>114300</xdr:colOff>
      <xdr:row>75</xdr:row>
      <xdr:rowOff>29749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7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122476</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63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62108</xdr:rowOff>
    </xdr:from>
    <xdr:to>
      <xdr:col>20</xdr:col>
      <xdr:colOff>38100</xdr:colOff>
      <xdr:row>75</xdr:row>
      <xdr:rowOff>163708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8785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69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39843</xdr:rowOff>
    </xdr:from>
    <xdr:to>
      <xdr:col>15</xdr:col>
      <xdr:colOff>101600</xdr:colOff>
      <xdr:row>75</xdr:row>
      <xdr:rowOff>141443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157970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67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103256</xdr:rowOff>
    </xdr:from>
    <xdr:to>
      <xdr:col>10</xdr:col>
      <xdr:colOff>165100</xdr:colOff>
      <xdr:row>76</xdr:row>
      <xdr:rowOff>33406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6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49933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73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73264</xdr:rowOff>
    </xdr:from>
    <xdr:to>
      <xdr:col>6</xdr:col>
      <xdr:colOff>38100</xdr:colOff>
      <xdr:row>76</xdr:row>
      <xdr:rowOff>3414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93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19941</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70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107581</xdr:rowOff>
    </xdr:from>
    <xdr:to>
      <xdr:col>24</xdr:col>
      <xdr:colOff>62865</xdr:colOff>
      <xdr:row>98</xdr:row>
      <xdr:rowOff>90436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66631"/>
          <a:ext cx="127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94263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90436</xdr:rowOff>
    </xdr:from>
    <xdr:to>
      <xdr:col>24</xdr:col>
      <xdr:colOff>152400</xdr:colOff>
      <xdr:row>98</xdr:row>
      <xdr:rowOff>90436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54258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4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107581</xdr:rowOff>
    </xdr:from>
    <xdr:to>
      <xdr:col>24</xdr:col>
      <xdr:colOff>152400</xdr:colOff>
      <xdr:row>89</xdr:row>
      <xdr:rowOff>107581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6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107516</xdr:rowOff>
    </xdr:from>
    <xdr:to>
      <xdr:col>24</xdr:col>
      <xdr:colOff>63500</xdr:colOff>
      <xdr:row>95</xdr:row>
      <xdr:rowOff>167410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95266"/>
          <a:ext cx="8382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15684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31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164257</xdr:rowOff>
    </xdr:from>
    <xdr:to>
      <xdr:col>24</xdr:col>
      <xdr:colOff>114300</xdr:colOff>
      <xdr:row>95</xdr:row>
      <xdr:rowOff>94407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117884</xdr:rowOff>
    </xdr:from>
    <xdr:to>
      <xdr:col>19</xdr:col>
      <xdr:colOff>177800</xdr:colOff>
      <xdr:row>95</xdr:row>
      <xdr:rowOff>167410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34184"/>
          <a:ext cx="889000" cy="22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115891</xdr:rowOff>
    </xdr:from>
    <xdr:to>
      <xdr:col>20</xdr:col>
      <xdr:colOff>38100</xdr:colOff>
      <xdr:row>96</xdr:row>
      <xdr:rowOff>46041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62568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1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117884</xdr:rowOff>
    </xdr:from>
    <xdr:to>
      <xdr:col>15</xdr:col>
      <xdr:colOff>50800</xdr:colOff>
      <xdr:row>96</xdr:row>
      <xdr:rowOff>119486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34184"/>
          <a:ext cx="889000" cy="34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100363</xdr:rowOff>
    </xdr:from>
    <xdr:to>
      <xdr:col>15</xdr:col>
      <xdr:colOff>101600</xdr:colOff>
      <xdr:row>95</xdr:row>
      <xdr:rowOff>30513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21640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119486</xdr:rowOff>
    </xdr:from>
    <xdr:to>
      <xdr:col>10</xdr:col>
      <xdr:colOff>114300</xdr:colOff>
      <xdr:row>97</xdr:row>
      <xdr:rowOff>139650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78686"/>
          <a:ext cx="889000" cy="19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29301</xdr:rowOff>
    </xdr:from>
    <xdr:to>
      <xdr:col>10</xdr:col>
      <xdr:colOff>165100</xdr:colOff>
      <xdr:row>97</xdr:row>
      <xdr:rowOff>130901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122028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39294</xdr:rowOff>
    </xdr:from>
    <xdr:to>
      <xdr:col>6</xdr:col>
      <xdr:colOff>38100</xdr:colOff>
      <xdr:row>97</xdr:row>
      <xdr:rowOff>140894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157421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56716</xdr:rowOff>
    </xdr:from>
    <xdr:to>
      <xdr:col>24</xdr:col>
      <xdr:colOff>114300</xdr:colOff>
      <xdr:row>95</xdr:row>
      <xdr:rowOff>158316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35143</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2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116610</xdr:rowOff>
    </xdr:from>
    <xdr:to>
      <xdr:col>20</xdr:col>
      <xdr:colOff>38100</xdr:colOff>
      <xdr:row>96</xdr:row>
      <xdr:rowOff>46760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37887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49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67084</xdr:rowOff>
    </xdr:from>
    <xdr:to>
      <xdr:col>15</xdr:col>
      <xdr:colOff>101600</xdr:colOff>
      <xdr:row>94</xdr:row>
      <xdr:rowOff>168684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8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13761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595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68686</xdr:rowOff>
    </xdr:from>
    <xdr:to>
      <xdr:col>10</xdr:col>
      <xdr:colOff>165100</xdr:colOff>
      <xdr:row>96</xdr:row>
      <xdr:rowOff>170286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15363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88850</xdr:rowOff>
    </xdr:from>
    <xdr:to>
      <xdr:col>6</xdr:col>
      <xdr:colOff>38100</xdr:colOff>
      <xdr:row>98</xdr:row>
      <xdr:rowOff>19000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10127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62557</xdr:rowOff>
    </xdr:from>
    <xdr:to>
      <xdr:col>54</xdr:col>
      <xdr:colOff>189865</xdr:colOff>
      <xdr:row>38</xdr:row>
      <xdr:rowOff>123155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548957"/>
          <a:ext cx="1270" cy="1089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126982</xdr:rowOff>
    </xdr:from>
    <xdr:ext cx="534377"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664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123155</xdr:rowOff>
    </xdr:from>
    <xdr:to>
      <xdr:col>55</xdr:col>
      <xdr:colOff>88900</xdr:colOff>
      <xdr:row>38</xdr:row>
      <xdr:rowOff>123155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63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9234</xdr:rowOff>
    </xdr:from>
    <xdr:ext cx="599010"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3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62557</xdr:rowOff>
    </xdr:from>
    <xdr:to>
      <xdr:col>55</xdr:col>
      <xdr:colOff>88900</xdr:colOff>
      <xdr:row>32</xdr:row>
      <xdr:rowOff>62557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54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118612</xdr:rowOff>
    </xdr:from>
    <xdr:to>
      <xdr:col>55</xdr:col>
      <xdr:colOff>0</xdr:colOff>
      <xdr:row>35</xdr:row>
      <xdr:rowOff>139433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9639300" y="6119362"/>
          <a:ext cx="838200" cy="2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89720</xdr:rowOff>
    </xdr:from>
    <xdr:ext cx="534377"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6090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111293</xdr:rowOff>
    </xdr:from>
    <xdr:to>
      <xdr:col>55</xdr:col>
      <xdr:colOff>50800</xdr:colOff>
      <xdr:row>36</xdr:row>
      <xdr:rowOff>41443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611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118612</xdr:rowOff>
    </xdr:from>
    <xdr:to>
      <xdr:col>50</xdr:col>
      <xdr:colOff>114300</xdr:colOff>
      <xdr:row>36</xdr:row>
      <xdr:rowOff>36535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8750300" y="6119362"/>
          <a:ext cx="889000" cy="8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125647</xdr:rowOff>
    </xdr:from>
    <xdr:to>
      <xdr:col>50</xdr:col>
      <xdr:colOff>165100</xdr:colOff>
      <xdr:row>36</xdr:row>
      <xdr:rowOff>55797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612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46924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21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156083</xdr:rowOff>
    </xdr:from>
    <xdr:to>
      <xdr:col>45</xdr:col>
      <xdr:colOff>177800</xdr:colOff>
      <xdr:row>36</xdr:row>
      <xdr:rowOff>36535</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7861300" y="5299583"/>
          <a:ext cx="889000" cy="90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17025</xdr:rowOff>
    </xdr:from>
    <xdr:to>
      <xdr:col>46</xdr:col>
      <xdr:colOff>38100</xdr:colOff>
      <xdr:row>36</xdr:row>
      <xdr:rowOff>118625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61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109752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28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156083</xdr:rowOff>
    </xdr:from>
    <xdr:to>
      <xdr:col>41</xdr:col>
      <xdr:colOff>50800</xdr:colOff>
      <xdr:row>36</xdr:row>
      <xdr:rowOff>152873</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flipV="1">
          <a:off x="6972300" y="5299583"/>
          <a:ext cx="889000" cy="10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44895</xdr:rowOff>
    </xdr:from>
    <xdr:to>
      <xdr:col>41</xdr:col>
      <xdr:colOff>101600</xdr:colOff>
      <xdr:row>30</xdr:row>
      <xdr:rowOff>146495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51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163022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496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39522</xdr:rowOff>
    </xdr:from>
    <xdr:to>
      <xdr:col>36</xdr:col>
      <xdr:colOff>165100</xdr:colOff>
      <xdr:row>36</xdr:row>
      <xdr:rowOff>141122</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21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157649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59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88633</xdr:rowOff>
    </xdr:from>
    <xdr:to>
      <xdr:col>55</xdr:col>
      <xdr:colOff>50800</xdr:colOff>
      <xdr:row>36</xdr:row>
      <xdr:rowOff>18783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60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111510</xdr:rowOff>
    </xdr:from>
    <xdr:ext cx="599010"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594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67812</xdr:rowOff>
    </xdr:from>
    <xdr:to>
      <xdr:col>50</xdr:col>
      <xdr:colOff>165100</xdr:colOff>
      <xdr:row>35</xdr:row>
      <xdr:rowOff>169412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606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14489</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39795" y="584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157185</xdr:rowOff>
    </xdr:from>
    <xdr:to>
      <xdr:col>46</xdr:col>
      <xdr:colOff>38100</xdr:colOff>
      <xdr:row>36</xdr:row>
      <xdr:rowOff>87335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615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103862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83111" y="59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105283</xdr:rowOff>
    </xdr:from>
    <xdr:to>
      <xdr:col>41</xdr:col>
      <xdr:colOff>101600</xdr:colOff>
      <xdr:row>31</xdr:row>
      <xdr:rowOff>35433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524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26560</xdr:rowOff>
    </xdr:from>
    <xdr:ext cx="599010"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61795" y="53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102073</xdr:rowOff>
    </xdr:from>
    <xdr:to>
      <xdr:col>36</xdr:col>
      <xdr:colOff>165100</xdr:colOff>
      <xdr:row>37</xdr:row>
      <xdr:rowOff>32223</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627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23350</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636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107106</xdr:rowOff>
    </xdr:from>
    <xdr:to>
      <xdr:col>55</xdr:col>
      <xdr:colOff>0</xdr:colOff>
      <xdr:row>56</xdr:row>
      <xdr:rowOff>70069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536856"/>
          <a:ext cx="838200" cy="13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47206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48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107106</xdr:rowOff>
    </xdr:from>
    <xdr:to>
      <xdr:col>50</xdr:col>
      <xdr:colOff>114300</xdr:colOff>
      <xdr:row>56</xdr:row>
      <xdr:rowOff>34151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536856"/>
          <a:ext cx="889000" cy="9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16153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7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116209</xdr:rowOff>
    </xdr:from>
    <xdr:to>
      <xdr:col>45</xdr:col>
      <xdr:colOff>177800</xdr:colOff>
      <xdr:row>56</xdr:row>
      <xdr:rowOff>34151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545959"/>
          <a:ext cx="889000" cy="8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12152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116209</xdr:rowOff>
    </xdr:from>
    <xdr:to>
      <xdr:col>41</xdr:col>
      <xdr:colOff>50800</xdr:colOff>
      <xdr:row>56</xdr:row>
      <xdr:rowOff>67449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545959"/>
          <a:ext cx="889000" cy="12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45654</xdr:rowOff>
    </xdr:from>
    <xdr:to>
      <xdr:col>41</xdr:col>
      <xdr:colOff>101600</xdr:colOff>
      <xdr:row>56</xdr:row>
      <xdr:rowOff>147254</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138381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3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51853</xdr:rowOff>
    </xdr:from>
    <xdr:to>
      <xdr:col>36</xdr:col>
      <xdr:colOff>165100</xdr:colOff>
      <xdr:row>56</xdr:row>
      <xdr:rowOff>153453</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144580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19269</xdr:rowOff>
    </xdr:from>
    <xdr:to>
      <xdr:col>55</xdr:col>
      <xdr:colOff>50800</xdr:colOff>
      <xdr:row>56</xdr:row>
      <xdr:rowOff>120869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62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42146</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47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56306</xdr:rowOff>
    </xdr:from>
    <xdr:to>
      <xdr:col>50</xdr:col>
      <xdr:colOff>165100</xdr:colOff>
      <xdr:row>55</xdr:row>
      <xdr:rowOff>157906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48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2983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926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154801</xdr:rowOff>
    </xdr:from>
    <xdr:to>
      <xdr:col>46</xdr:col>
      <xdr:colOff>38100</xdr:colOff>
      <xdr:row>56</xdr:row>
      <xdr:rowOff>84951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5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101478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35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65409</xdr:rowOff>
    </xdr:from>
    <xdr:to>
      <xdr:col>41</xdr:col>
      <xdr:colOff>101600</xdr:colOff>
      <xdr:row>55</xdr:row>
      <xdr:rowOff>167009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49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12086</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927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16649</xdr:rowOff>
    </xdr:from>
    <xdr:to>
      <xdr:col>36</xdr:col>
      <xdr:colOff>165100</xdr:colOff>
      <xdr:row>56</xdr:row>
      <xdr:rowOff>118249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134776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3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142081</xdr:rowOff>
    </xdr:from>
    <xdr:to>
      <xdr:col>54</xdr:col>
      <xdr:colOff>189865</xdr:colOff>
      <xdr:row>79</xdr:row>
      <xdr:rowOff>42221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315031"/>
          <a:ext cx="1270" cy="127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46048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42221</xdr:rowOff>
    </xdr:from>
    <xdr:to>
      <xdr:col>55</xdr:col>
      <xdr:colOff>88900</xdr:colOff>
      <xdr:row>79</xdr:row>
      <xdr:rowOff>42221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88758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142081</xdr:rowOff>
    </xdr:from>
    <xdr:to>
      <xdr:col>55</xdr:col>
      <xdr:colOff>88900</xdr:colOff>
      <xdr:row>71</xdr:row>
      <xdr:rowOff>142081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3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99105</xdr:rowOff>
    </xdr:from>
    <xdr:to>
      <xdr:col>55</xdr:col>
      <xdr:colOff>0</xdr:colOff>
      <xdr:row>77</xdr:row>
      <xdr:rowOff>138157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2614955"/>
          <a:ext cx="838200" cy="7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68172</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45295</xdr:rowOff>
    </xdr:from>
    <xdr:to>
      <xdr:col>55</xdr:col>
      <xdr:colOff>50800</xdr:colOff>
      <xdr:row>77</xdr:row>
      <xdr:rowOff>146895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145872</xdr:rowOff>
    </xdr:from>
    <xdr:to>
      <xdr:col>50</xdr:col>
      <xdr:colOff>114300</xdr:colOff>
      <xdr:row>73</xdr:row>
      <xdr:rowOff>99105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2318822"/>
          <a:ext cx="889000" cy="29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41618</xdr:rowOff>
    </xdr:from>
    <xdr:to>
      <xdr:col>50</xdr:col>
      <xdr:colOff>165100</xdr:colOff>
      <xdr:row>77</xdr:row>
      <xdr:rowOff>143218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4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134345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3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111925</xdr:rowOff>
    </xdr:from>
    <xdr:to>
      <xdr:col>45</xdr:col>
      <xdr:colOff>177800</xdr:colOff>
      <xdr:row>71</xdr:row>
      <xdr:rowOff>145872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113425"/>
          <a:ext cx="889000" cy="20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58782</xdr:rowOff>
    </xdr:from>
    <xdr:to>
      <xdr:col>46</xdr:col>
      <xdr:colOff>38100</xdr:colOff>
      <xdr:row>77</xdr:row>
      <xdr:rowOff>160382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2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151509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35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111925</xdr:rowOff>
    </xdr:from>
    <xdr:to>
      <xdr:col>41</xdr:col>
      <xdr:colOff>50800</xdr:colOff>
      <xdr:row>73</xdr:row>
      <xdr:rowOff>167704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113425"/>
          <a:ext cx="889000" cy="57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159187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67526</xdr:rowOff>
    </xdr:from>
    <xdr:to>
      <xdr:col>36</xdr:col>
      <xdr:colOff>165100</xdr:colOff>
      <xdr:row>75</xdr:row>
      <xdr:rowOff>169126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160253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1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87357</xdr:rowOff>
    </xdr:from>
    <xdr:to>
      <xdr:col>55</xdr:col>
      <xdr:colOff>50800</xdr:colOff>
      <xdr:row>78</xdr:row>
      <xdr:rowOff>17507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65784</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6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48305</xdr:rowOff>
    </xdr:from>
    <xdr:to>
      <xdr:col>50</xdr:col>
      <xdr:colOff>165100</xdr:colOff>
      <xdr:row>73</xdr:row>
      <xdr:rowOff>149905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56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166432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3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95072</xdr:rowOff>
    </xdr:from>
    <xdr:to>
      <xdr:col>46</xdr:col>
      <xdr:colOff>38100</xdr:colOff>
      <xdr:row>72</xdr:row>
      <xdr:rowOff>25222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26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41749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04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61125</xdr:rowOff>
    </xdr:from>
    <xdr:to>
      <xdr:col>41</xdr:col>
      <xdr:colOff>101600</xdr:colOff>
      <xdr:row>70</xdr:row>
      <xdr:rowOff>162725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0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7802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183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116904</xdr:rowOff>
    </xdr:from>
    <xdr:to>
      <xdr:col>36</xdr:col>
      <xdr:colOff>165100</xdr:colOff>
      <xdr:row>74</xdr:row>
      <xdr:rowOff>47054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6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63581</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4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3623</xdr:rowOff>
    </xdr:from>
    <xdr:to>
      <xdr:col>55</xdr:col>
      <xdr:colOff>0</xdr:colOff>
      <xdr:row>97</xdr:row>
      <xdr:rowOff>40387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34273"/>
          <a:ext cx="838200" cy="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161424</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62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40387</xdr:rowOff>
    </xdr:from>
    <xdr:to>
      <xdr:col>50</xdr:col>
      <xdr:colOff>114300</xdr:colOff>
      <xdr:row>98</xdr:row>
      <xdr:rowOff>45310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671037"/>
          <a:ext cx="889000" cy="17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133649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7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1960</xdr:rowOff>
    </xdr:from>
    <xdr:to>
      <xdr:col>45</xdr:col>
      <xdr:colOff>177800</xdr:colOff>
      <xdr:row>98</xdr:row>
      <xdr:rowOff>45310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804060"/>
          <a:ext cx="889000" cy="4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159318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4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1960</xdr:rowOff>
    </xdr:from>
    <xdr:to>
      <xdr:col>41</xdr:col>
      <xdr:colOff>50800</xdr:colOff>
      <xdr:row>98</xdr:row>
      <xdr:rowOff>29318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804060"/>
          <a:ext cx="889000" cy="2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164740</xdr:rowOff>
    </xdr:from>
    <xdr:to>
      <xdr:col>41</xdr:col>
      <xdr:colOff>101600</xdr:colOff>
      <xdr:row>97</xdr:row>
      <xdr:rowOff>94890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111417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77932</xdr:rowOff>
    </xdr:from>
    <xdr:to>
      <xdr:col>36</xdr:col>
      <xdr:colOff>165100</xdr:colOff>
      <xdr:row>98</xdr:row>
      <xdr:rowOff>8082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24609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124273</xdr:rowOff>
    </xdr:from>
    <xdr:to>
      <xdr:col>55</xdr:col>
      <xdr:colOff>50800</xdr:colOff>
      <xdr:row>97</xdr:row>
      <xdr:rowOff>54423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8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147150</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43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161037</xdr:rowOff>
    </xdr:from>
    <xdr:to>
      <xdr:col>50</xdr:col>
      <xdr:colOff>165100</xdr:colOff>
      <xdr:row>97</xdr:row>
      <xdr:rowOff>91187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2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107714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3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165960</xdr:rowOff>
    </xdr:from>
    <xdr:to>
      <xdr:col>46</xdr:col>
      <xdr:colOff>38100</xdr:colOff>
      <xdr:row>98</xdr:row>
      <xdr:rowOff>96110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87237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8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122610</xdr:rowOff>
    </xdr:from>
    <xdr:to>
      <xdr:col>41</xdr:col>
      <xdr:colOff>101600</xdr:colOff>
      <xdr:row>98</xdr:row>
      <xdr:rowOff>52760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43887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149968</xdr:rowOff>
    </xdr:from>
    <xdr:to>
      <xdr:col>36</xdr:col>
      <xdr:colOff>165100</xdr:colOff>
      <xdr:row>98</xdr:row>
      <xdr:rowOff>80118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8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71245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7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39840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26390"/>
          <a:ext cx="8382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69397</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41991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36792</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23342"/>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49039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144043</xdr:rowOff>
    </xdr:from>
    <xdr:to>
      <xdr:col>71</xdr:col>
      <xdr:colOff>177800</xdr:colOff>
      <xdr:row>39</xdr:row>
      <xdr:rowOff>36792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59143"/>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74308</xdr:rowOff>
    </xdr:from>
    <xdr:to>
      <xdr:col>72</xdr:col>
      <xdr:colOff>38100</xdr:colOff>
      <xdr:row>39</xdr:row>
      <xdr:rowOff>4458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20985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51232</xdr:rowOff>
    </xdr:from>
    <xdr:to>
      <xdr:col>67</xdr:col>
      <xdr:colOff>101600</xdr:colOff>
      <xdr:row>38</xdr:row>
      <xdr:rowOff>152832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6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169359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4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160490</xdr:rowOff>
    </xdr:from>
    <xdr:to>
      <xdr:col>85</xdr:col>
      <xdr:colOff>177800</xdr:colOff>
      <xdr:row>39</xdr:row>
      <xdr:rowOff>90640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75417</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157442</xdr:rowOff>
    </xdr:from>
    <xdr:to>
      <xdr:col>72</xdr:col>
      <xdr:colOff>38100</xdr:colOff>
      <xdr:row>39</xdr:row>
      <xdr:rowOff>87592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78719</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6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93243</xdr:rowOff>
    </xdr:from>
    <xdr:to>
      <xdr:col>67</xdr:col>
      <xdr:colOff>101600</xdr:colOff>
      <xdr:row>39</xdr:row>
      <xdr:rowOff>23393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14520</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7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104813</xdr:rowOff>
    </xdr:from>
    <xdr:to>
      <xdr:col>85</xdr:col>
      <xdr:colOff>127000</xdr:colOff>
      <xdr:row>73</xdr:row>
      <xdr:rowOff>46355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449213"/>
          <a:ext cx="838200" cy="1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90009</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7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104813</xdr:rowOff>
    </xdr:from>
    <xdr:to>
      <xdr:col>81</xdr:col>
      <xdr:colOff>50800</xdr:colOff>
      <xdr:row>72</xdr:row>
      <xdr:rowOff>163970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449213"/>
          <a:ext cx="889000" cy="5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9618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163970</xdr:rowOff>
    </xdr:from>
    <xdr:to>
      <xdr:col>76</xdr:col>
      <xdr:colOff>114300</xdr:colOff>
      <xdr:row>73</xdr:row>
      <xdr:rowOff>37008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508370"/>
          <a:ext cx="889000" cy="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33608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37008</xdr:rowOff>
    </xdr:from>
    <xdr:to>
      <xdr:col>71</xdr:col>
      <xdr:colOff>177800</xdr:colOff>
      <xdr:row>73</xdr:row>
      <xdr:rowOff>65760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552858"/>
          <a:ext cx="889000" cy="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139674</xdr:rowOff>
    </xdr:from>
    <xdr:to>
      <xdr:col>72</xdr:col>
      <xdr:colOff>38100</xdr:colOff>
      <xdr:row>75</xdr:row>
      <xdr:rowOff>69824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60951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148069</xdr:rowOff>
    </xdr:from>
    <xdr:to>
      <xdr:col>67</xdr:col>
      <xdr:colOff>101600</xdr:colOff>
      <xdr:row>75</xdr:row>
      <xdr:rowOff>78219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69346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167005</xdr:rowOff>
    </xdr:from>
    <xdr:to>
      <xdr:col>85</xdr:col>
      <xdr:colOff>177800</xdr:colOff>
      <xdr:row>73</xdr:row>
      <xdr:rowOff>97155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51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18432</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36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54013</xdr:rowOff>
    </xdr:from>
    <xdr:to>
      <xdr:col>81</xdr:col>
      <xdr:colOff>101600</xdr:colOff>
      <xdr:row>72</xdr:row>
      <xdr:rowOff>155613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3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690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17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113170</xdr:rowOff>
    </xdr:from>
    <xdr:to>
      <xdr:col>76</xdr:col>
      <xdr:colOff>165100</xdr:colOff>
      <xdr:row>73</xdr:row>
      <xdr:rowOff>43320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4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59847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2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157658</xdr:rowOff>
    </xdr:from>
    <xdr:to>
      <xdr:col>72</xdr:col>
      <xdr:colOff>38100</xdr:colOff>
      <xdr:row>73</xdr:row>
      <xdr:rowOff>87808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5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104335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27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14960</xdr:rowOff>
    </xdr:from>
    <xdr:to>
      <xdr:col>67</xdr:col>
      <xdr:colOff>101600</xdr:colOff>
      <xdr:row>73</xdr:row>
      <xdr:rowOff>116560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5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133087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3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154150</xdr:rowOff>
    </xdr:from>
    <xdr:to>
      <xdr:col>85</xdr:col>
      <xdr:colOff>127000</xdr:colOff>
      <xdr:row>97</xdr:row>
      <xdr:rowOff>89719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613350"/>
          <a:ext cx="838200" cy="10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124530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12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1070</xdr:rowOff>
    </xdr:from>
    <xdr:to>
      <xdr:col>81</xdr:col>
      <xdr:colOff>50800</xdr:colOff>
      <xdr:row>97</xdr:row>
      <xdr:rowOff>89719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631720"/>
          <a:ext cx="889000" cy="8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128503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2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1070</xdr:rowOff>
    </xdr:from>
    <xdr:to>
      <xdr:col>76</xdr:col>
      <xdr:colOff>114300</xdr:colOff>
      <xdr:row>97</xdr:row>
      <xdr:rowOff>144942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631720"/>
          <a:ext cx="889000" cy="14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56658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91825</xdr:rowOff>
    </xdr:from>
    <xdr:to>
      <xdr:col>71</xdr:col>
      <xdr:colOff>177800</xdr:colOff>
      <xdr:row>97</xdr:row>
      <xdr:rowOff>144942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722475"/>
          <a:ext cx="889000" cy="5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79887</xdr:rowOff>
    </xdr:from>
    <xdr:to>
      <xdr:col>72</xdr:col>
      <xdr:colOff>38100</xdr:colOff>
      <xdr:row>98</xdr:row>
      <xdr:rowOff>10037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26564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141168</xdr:rowOff>
    </xdr:from>
    <xdr:to>
      <xdr:col>67</xdr:col>
      <xdr:colOff>101600</xdr:colOff>
      <xdr:row>98</xdr:row>
      <xdr:rowOff>71318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62445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103350</xdr:rowOff>
    </xdr:from>
    <xdr:to>
      <xdr:col>85</xdr:col>
      <xdr:colOff>177800</xdr:colOff>
      <xdr:row>97</xdr:row>
      <xdr:rowOff>33500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5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81777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4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38919</xdr:rowOff>
    </xdr:from>
    <xdr:to>
      <xdr:col>81</xdr:col>
      <xdr:colOff>101600</xdr:colOff>
      <xdr:row>97</xdr:row>
      <xdr:rowOff>140519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6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131646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76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121720</xdr:rowOff>
    </xdr:from>
    <xdr:to>
      <xdr:col>76</xdr:col>
      <xdr:colOff>165100</xdr:colOff>
      <xdr:row>97</xdr:row>
      <xdr:rowOff>51870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42997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67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94142</xdr:rowOff>
    </xdr:from>
    <xdr:to>
      <xdr:col>72</xdr:col>
      <xdr:colOff>38100</xdr:colOff>
      <xdr:row>98</xdr:row>
      <xdr:rowOff>24292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2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15419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8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41025</xdr:rowOff>
    </xdr:from>
    <xdr:to>
      <xdr:col>67</xdr:col>
      <xdr:colOff>101600</xdr:colOff>
      <xdr:row>97</xdr:row>
      <xdr:rowOff>142625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7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159152</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44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129642</xdr:rowOff>
    </xdr:from>
    <xdr:to>
      <xdr:col>116</xdr:col>
      <xdr:colOff>63500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473292"/>
          <a:ext cx="8382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135780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36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80268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0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61180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0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87471</xdr:rowOff>
    </xdr:from>
    <xdr:to>
      <xdr:col>102</xdr:col>
      <xdr:colOff>165100</xdr:colOff>
      <xdr:row>37</xdr:row>
      <xdr:rowOff>17621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34148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03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154737</xdr:rowOff>
    </xdr:from>
    <xdr:to>
      <xdr:col>98</xdr:col>
      <xdr:colOff>38100</xdr:colOff>
      <xdr:row>37</xdr:row>
      <xdr:rowOff>84887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101414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78842</xdr:rowOff>
    </xdr:from>
    <xdr:to>
      <xdr:col>116</xdr:col>
      <xdr:colOff>114300</xdr:colOff>
      <xdr:row>38</xdr:row>
      <xdr:rowOff>8992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165219</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103398</xdr:rowOff>
    </xdr:from>
    <xdr:to>
      <xdr:col>116</xdr:col>
      <xdr:colOff>63500</xdr:colOff>
      <xdr:row>58</xdr:row>
      <xdr:rowOff>107513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047498"/>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136831</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38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107513</xdr:rowOff>
    </xdr:from>
    <xdr:to>
      <xdr:col>111</xdr:col>
      <xdr:colOff>177800</xdr:colOff>
      <xdr:row>58</xdr:row>
      <xdr:rowOff>111034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051613"/>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5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108153</xdr:rowOff>
    </xdr:from>
    <xdr:to>
      <xdr:col>107</xdr:col>
      <xdr:colOff>50800</xdr:colOff>
      <xdr:row>58</xdr:row>
      <xdr:rowOff>111034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052253"/>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44264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107513</xdr:rowOff>
    </xdr:from>
    <xdr:to>
      <xdr:col>102</xdr:col>
      <xdr:colOff>114300</xdr:colOff>
      <xdr:row>58</xdr:row>
      <xdr:rowOff>108153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05161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130002</xdr:rowOff>
    </xdr:from>
    <xdr:to>
      <xdr:col>102</xdr:col>
      <xdr:colOff>165100</xdr:colOff>
      <xdr:row>58</xdr:row>
      <xdr:rowOff>60152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76679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152908</xdr:rowOff>
    </xdr:from>
    <xdr:to>
      <xdr:col>98</xdr:col>
      <xdr:colOff>38100</xdr:colOff>
      <xdr:row>58</xdr:row>
      <xdr:rowOff>83058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99585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52598</xdr:rowOff>
    </xdr:from>
    <xdr:to>
      <xdr:col>116</xdr:col>
      <xdr:colOff>114300</xdr:colOff>
      <xdr:row>58</xdr:row>
      <xdr:rowOff>154198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9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138975</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11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56713</xdr:rowOff>
    </xdr:from>
    <xdr:to>
      <xdr:col>112</xdr:col>
      <xdr:colOff>38100</xdr:colOff>
      <xdr:row>58</xdr:row>
      <xdr:rowOff>158313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149440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09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60234</xdr:rowOff>
    </xdr:from>
    <xdr:to>
      <xdr:col>107</xdr:col>
      <xdr:colOff>101600</xdr:colOff>
      <xdr:row>58</xdr:row>
      <xdr:rowOff>161834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152961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09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57353</xdr:rowOff>
    </xdr:from>
    <xdr:to>
      <xdr:col>102</xdr:col>
      <xdr:colOff>165100</xdr:colOff>
      <xdr:row>58</xdr:row>
      <xdr:rowOff>158953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150080</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09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56713</xdr:rowOff>
    </xdr:from>
    <xdr:to>
      <xdr:col>98</xdr:col>
      <xdr:colOff>38100</xdr:colOff>
      <xdr:row>58</xdr:row>
      <xdr:rowOff>158313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149440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09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110972</xdr:rowOff>
    </xdr:from>
    <xdr:to>
      <xdr:col>116</xdr:col>
      <xdr:colOff>63500</xdr:colOff>
      <xdr:row>73</xdr:row>
      <xdr:rowOff>118802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2626822"/>
          <a:ext cx="8382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165168</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52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110972</xdr:rowOff>
    </xdr:from>
    <xdr:to>
      <xdr:col>111</xdr:col>
      <xdr:colOff>177800</xdr:colOff>
      <xdr:row>74</xdr:row>
      <xdr:rowOff>10275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626822"/>
          <a:ext cx="889000" cy="7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81481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1512</xdr:rowOff>
    </xdr:from>
    <xdr:to>
      <xdr:col>107</xdr:col>
      <xdr:colOff>50800</xdr:colOff>
      <xdr:row>74</xdr:row>
      <xdr:rowOff>10275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68881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65879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1512</xdr:rowOff>
    </xdr:from>
    <xdr:to>
      <xdr:col>102</xdr:col>
      <xdr:colOff>114300</xdr:colOff>
      <xdr:row>74</xdr:row>
      <xdr:rowOff>40925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688812"/>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27616</xdr:rowOff>
    </xdr:from>
    <xdr:to>
      <xdr:col>102</xdr:col>
      <xdr:colOff>165100</xdr:colOff>
      <xdr:row>75</xdr:row>
      <xdr:rowOff>129216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120344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163843</xdr:rowOff>
    </xdr:from>
    <xdr:to>
      <xdr:col>98</xdr:col>
      <xdr:colOff>38100</xdr:colOff>
      <xdr:row>75</xdr:row>
      <xdr:rowOff>93993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85120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68002</xdr:rowOff>
    </xdr:from>
    <xdr:to>
      <xdr:col>116</xdr:col>
      <xdr:colOff>114300</xdr:colOff>
      <xdr:row>73</xdr:row>
      <xdr:rowOff>169602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58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90879</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43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60172</xdr:rowOff>
    </xdr:from>
    <xdr:to>
      <xdr:col>112</xdr:col>
      <xdr:colOff>38100</xdr:colOff>
      <xdr:row>73</xdr:row>
      <xdr:rowOff>161772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5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6849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35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130925</xdr:rowOff>
    </xdr:from>
    <xdr:to>
      <xdr:col>107</xdr:col>
      <xdr:colOff>101600</xdr:colOff>
      <xdr:row>74</xdr:row>
      <xdr:rowOff>61075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6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77602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42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122162</xdr:rowOff>
    </xdr:from>
    <xdr:to>
      <xdr:col>102</xdr:col>
      <xdr:colOff>165100</xdr:colOff>
      <xdr:row>74</xdr:row>
      <xdr:rowOff>52312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6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68839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41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161575</xdr:rowOff>
    </xdr:from>
    <xdr:to>
      <xdr:col>98</xdr:col>
      <xdr:colOff>38100</xdr:colOff>
      <xdr:row>74</xdr:row>
      <xdr:rowOff>91725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6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108252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4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本町が属する類似団体区分「</a:t>
          </a:r>
          <a:r>
            <a:rPr kumimoji="1" lang="en-US" altLang="ja-JP" sz="1300">
              <a:latin typeface="ＭＳ Ｐゴシック" panose="020B0600070205080204" pitchFamily="50" charset="-128"/>
              <a:ea typeface="ＭＳ Ｐゴシック" panose="020B0600070205080204" pitchFamily="50" charset="-128"/>
            </a:rPr>
            <a:t>Ⅳ</a:t>
          </a:r>
          <a:r>
            <a:rPr kumimoji="1" lang="ja-JP" altLang="en-US" sz="1300">
              <a:latin typeface="ＭＳ Ｐゴシック" panose="020B0600070205080204" pitchFamily="50" charset="-128"/>
              <a:ea typeface="ＭＳ Ｐゴシック" panose="020B0600070205080204" pitchFamily="50" charset="-128"/>
            </a:rPr>
            <a:t>－１」は、人口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万人の町村で構成されている。本町の人口は</a:t>
          </a:r>
          <a:r>
            <a:rPr kumimoji="1" lang="en-US" altLang="ja-JP" sz="1300">
              <a:latin typeface="ＭＳ Ｐゴシック" panose="020B0600070205080204" pitchFamily="50" charset="-128"/>
              <a:ea typeface="ＭＳ Ｐゴシック" panose="020B0600070205080204" pitchFamily="50" charset="-128"/>
            </a:rPr>
            <a:t>17,350</a:t>
          </a:r>
          <a:r>
            <a:rPr kumimoji="1" lang="ja-JP" altLang="en-US" sz="1300">
              <a:latin typeface="ＭＳ Ｐゴシック" panose="020B0600070205080204" pitchFamily="50" charset="-128"/>
              <a:ea typeface="ＭＳ Ｐゴシック" panose="020B0600070205080204" pitchFamily="50" charset="-128"/>
            </a:rPr>
            <a:t>人であり、類似団体</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団体のうち、</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位で、面積は、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番目の広さとなっており、人口密度は</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/k㎡</a:t>
          </a:r>
          <a:r>
            <a:rPr kumimoji="1" lang="ja-JP" altLang="en-US" sz="1300">
              <a:latin typeface="ＭＳ Ｐゴシック" panose="020B0600070205080204" pitchFamily="50" charset="-128"/>
              <a:ea typeface="ＭＳ Ｐゴシック" panose="020B0600070205080204" pitchFamily="50" charset="-128"/>
            </a:rPr>
            <a:t>となっており、類似団体中最も多い自治体は</a:t>
          </a:r>
          <a:r>
            <a:rPr kumimoji="1" lang="en-US" altLang="ja-JP" sz="1300">
              <a:latin typeface="ＭＳ Ｐゴシック" panose="020B0600070205080204" pitchFamily="50" charset="-128"/>
              <a:ea typeface="ＭＳ Ｐゴシック" panose="020B0600070205080204" pitchFamily="50" charset="-128"/>
            </a:rPr>
            <a:t>1794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/k㎡</a:t>
          </a:r>
          <a:r>
            <a:rPr kumimoji="1" lang="ja-JP" altLang="en-US" sz="1300">
              <a:latin typeface="ＭＳ Ｐゴシック" panose="020B0600070205080204" pitchFamily="50" charset="-128"/>
              <a:ea typeface="ＭＳ Ｐゴシック" panose="020B0600070205080204" pitchFamily="50" charset="-128"/>
            </a:rPr>
            <a:t>となっており、人口１人当たりの財政需要は多くなると思われる。</a:t>
          </a:r>
        </a:p>
        <a:p>
          <a:r>
            <a:rPr kumimoji="1" lang="ja-JP" altLang="en-US" sz="1300">
              <a:latin typeface="ＭＳ Ｐゴシック" panose="020B0600070205080204" pitchFamily="50" charset="-128"/>
              <a:ea typeface="ＭＳ Ｐゴシック" panose="020B0600070205080204" pitchFamily="50" charset="-128"/>
            </a:rPr>
            <a:t>住民一人当たりのコストに換算すると、全項目合計で</a:t>
          </a:r>
          <a:r>
            <a:rPr kumimoji="1" lang="en-US" altLang="ja-JP" sz="1300">
              <a:latin typeface="ＭＳ Ｐゴシック" panose="020B0600070205080204" pitchFamily="50" charset="-128"/>
              <a:ea typeface="ＭＳ Ｐゴシック" panose="020B0600070205080204" pitchFamily="50" charset="-128"/>
            </a:rPr>
            <a:t>695,829</a:t>
          </a:r>
          <a:r>
            <a:rPr kumimoji="1" lang="ja-JP" altLang="en-US" sz="1300">
              <a:latin typeface="ＭＳ Ｐゴシック" panose="020B0600070205080204" pitchFamily="50" charset="-128"/>
              <a:ea typeface="ＭＳ Ｐゴシック" panose="020B0600070205080204" pitchFamily="50" charset="-128"/>
            </a:rPr>
            <a:t>円、類似団体合計の</a:t>
          </a:r>
          <a:r>
            <a:rPr kumimoji="1" lang="en-US" altLang="ja-JP" sz="1300">
              <a:latin typeface="ＭＳ Ｐゴシック" panose="020B0600070205080204" pitchFamily="50" charset="-128"/>
              <a:ea typeface="ＭＳ Ｐゴシック" panose="020B0600070205080204" pitchFamily="50" charset="-128"/>
            </a:rPr>
            <a:t>631,027</a:t>
          </a:r>
          <a:r>
            <a:rPr kumimoji="1" lang="ja-JP" altLang="en-US" sz="1300">
              <a:latin typeface="ＭＳ Ｐゴシック" panose="020B0600070205080204" pitchFamily="50" charset="-128"/>
              <a:ea typeface="ＭＳ Ｐゴシック" panose="020B0600070205080204" pitchFamily="50" charset="-128"/>
            </a:rPr>
            <a:t>円と比べて、</a:t>
          </a:r>
          <a:r>
            <a:rPr kumimoji="1" lang="en-US" altLang="ja-JP" sz="1300">
              <a:latin typeface="ＭＳ Ｐゴシック" panose="020B0600070205080204" pitchFamily="50" charset="-128"/>
              <a:ea typeface="ＭＳ Ｐゴシック" panose="020B0600070205080204" pitchFamily="50" charset="-128"/>
            </a:rPr>
            <a:t>64,802</a:t>
          </a:r>
          <a:r>
            <a:rPr kumimoji="1" lang="ja-JP" altLang="en-US" sz="1300">
              <a:latin typeface="ＭＳ Ｐゴシック" panose="020B0600070205080204" pitchFamily="50" charset="-128"/>
              <a:ea typeface="ＭＳ Ｐゴシック" panose="020B0600070205080204" pitchFamily="50" charset="-128"/>
            </a:rPr>
            <a:t>円多くなっている。</a:t>
          </a:r>
        </a:p>
        <a:p>
          <a:r>
            <a:rPr kumimoji="1" lang="ja-JP" altLang="en-US" sz="1300">
              <a:latin typeface="ＭＳ Ｐゴシック" panose="020B0600070205080204" pitchFamily="50" charset="-128"/>
              <a:ea typeface="ＭＳ Ｐゴシック" panose="020B0600070205080204" pitchFamily="50" charset="-128"/>
            </a:rPr>
            <a:t>類似団体と比べ金額が多いのは、主に公債費</a:t>
          </a:r>
          <a:r>
            <a:rPr kumimoji="1" lang="en-US" altLang="ja-JP" sz="1300">
              <a:latin typeface="ＭＳ Ｐゴシック" panose="020B0600070205080204" pitchFamily="50" charset="-128"/>
              <a:ea typeface="ＭＳ Ｐゴシック" panose="020B0600070205080204" pitchFamily="50" charset="-128"/>
            </a:rPr>
            <a:t>22,636</a:t>
          </a:r>
          <a:r>
            <a:rPr kumimoji="1" lang="ja-JP" altLang="en-US" sz="1300">
              <a:latin typeface="ＭＳ Ｐゴシック" panose="020B0600070205080204" pitchFamily="50" charset="-128"/>
              <a:ea typeface="ＭＳ Ｐゴシック" panose="020B0600070205080204" pitchFamily="50" charset="-128"/>
            </a:rPr>
            <a:t>円、人件費</a:t>
          </a:r>
          <a:r>
            <a:rPr kumimoji="1" lang="en-US" altLang="ja-JP" sz="1300">
              <a:latin typeface="ＭＳ Ｐゴシック" panose="020B0600070205080204" pitchFamily="50" charset="-128"/>
              <a:ea typeface="ＭＳ Ｐゴシック" panose="020B0600070205080204" pitchFamily="50" charset="-128"/>
            </a:rPr>
            <a:t>17,619</a:t>
          </a:r>
          <a:r>
            <a:rPr kumimoji="1" lang="ja-JP" altLang="en-US" sz="1300">
              <a:latin typeface="ＭＳ Ｐゴシック" panose="020B0600070205080204" pitchFamily="50" charset="-128"/>
              <a:ea typeface="ＭＳ Ｐゴシック" panose="020B0600070205080204" pitchFamily="50" charset="-128"/>
            </a:rPr>
            <a:t>円、繰出金</a:t>
          </a:r>
          <a:r>
            <a:rPr kumimoji="1" lang="en-US" altLang="ja-JP" sz="1300">
              <a:latin typeface="ＭＳ Ｐゴシック" panose="020B0600070205080204" pitchFamily="50" charset="-128"/>
              <a:ea typeface="ＭＳ Ｐゴシック" panose="020B0600070205080204" pitchFamily="50" charset="-128"/>
            </a:rPr>
            <a:t>15,233</a:t>
          </a:r>
          <a:r>
            <a:rPr kumimoji="1" lang="ja-JP" altLang="en-US" sz="1300">
              <a:latin typeface="ＭＳ Ｐゴシック" panose="020B0600070205080204" pitchFamily="50" charset="-128"/>
              <a:ea typeface="ＭＳ Ｐゴシック" panose="020B0600070205080204" pitchFamily="50" charset="-128"/>
            </a:rPr>
            <a:t>円がそれぞれ多くなっている。</a:t>
          </a:r>
        </a:p>
        <a:p>
          <a:r>
            <a:rPr kumimoji="1" lang="ja-JP" altLang="en-US" sz="1300">
              <a:latin typeface="ＭＳ Ｐゴシック" panose="020B0600070205080204" pitchFamily="50" charset="-128"/>
              <a:ea typeface="ＭＳ Ｐゴシック" panose="020B0600070205080204" pitchFamily="50" charset="-128"/>
            </a:rPr>
            <a:t>前年度と比べ増減が多かった主なものは、普通建設事業費で</a:t>
          </a:r>
          <a:r>
            <a:rPr kumimoji="1" lang="en-US" altLang="ja-JP" sz="1300">
              <a:latin typeface="ＭＳ Ｐゴシック" panose="020B0600070205080204" pitchFamily="50" charset="-128"/>
              <a:ea typeface="ＭＳ Ｐゴシック" panose="020B0600070205080204" pitchFamily="50" charset="-128"/>
            </a:rPr>
            <a:t>29,399</a:t>
          </a:r>
          <a:r>
            <a:rPr kumimoji="1" lang="ja-JP" altLang="en-US" sz="1300">
              <a:latin typeface="ＭＳ Ｐゴシック" panose="020B0600070205080204" pitchFamily="50" charset="-128"/>
              <a:ea typeface="ＭＳ Ｐゴシック" panose="020B0600070205080204" pitchFamily="50" charset="-128"/>
            </a:rPr>
            <a:t>円減少しているが、これは令和４年度に実施した、こども園統合事業の完了や、町民文化ホールの吊り天井の撤去事業の完了による皆減が主な要因である。</a:t>
          </a:r>
        </a:p>
        <a:p>
          <a:r>
            <a:rPr kumimoji="1" lang="ja-JP" altLang="en-US" sz="1300">
              <a:latin typeface="ＭＳ Ｐゴシック" panose="020B0600070205080204" pitchFamily="50" charset="-128"/>
              <a:ea typeface="ＭＳ Ｐゴシック" panose="020B0600070205080204" pitchFamily="50" charset="-128"/>
            </a:rPr>
            <a:t>また、公債費は令和４年度で償還が完了した町債もあり、元利償還金が減少したことから、</a:t>
          </a:r>
          <a:r>
            <a:rPr kumimoji="1" lang="en-US" altLang="ja-JP" sz="1300">
              <a:latin typeface="ＭＳ Ｐゴシック" panose="020B0600070205080204" pitchFamily="50" charset="-128"/>
              <a:ea typeface="ＭＳ Ｐゴシック" panose="020B0600070205080204" pitchFamily="50" charset="-128"/>
            </a:rPr>
            <a:t>8,897</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17,350
17,130
194.45
12,505,615
12,072,647
308,479
7,040,056
12,869,467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45212</xdr:rowOff>
    </xdr:from>
    <xdr:to>
      <xdr:col>24</xdr:col>
      <xdr:colOff>63500</xdr:colOff>
      <xdr:row>32</xdr:row>
      <xdr:rowOff>114173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31612"/>
          <a:ext cx="8382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45212</xdr:rowOff>
    </xdr:from>
    <xdr:to>
      <xdr:col>19</xdr:col>
      <xdr:colOff>177800</xdr:colOff>
      <xdr:row>32</xdr:row>
      <xdr:rowOff>68834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3161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68834</xdr:rowOff>
    </xdr:from>
    <xdr:to>
      <xdr:col>15</xdr:col>
      <xdr:colOff>50800</xdr:colOff>
      <xdr:row>32</xdr:row>
      <xdr:rowOff>113792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55234"/>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50944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155321</xdr:rowOff>
    </xdr:from>
    <xdr:to>
      <xdr:col>10</xdr:col>
      <xdr:colOff>114300</xdr:colOff>
      <xdr:row>32</xdr:row>
      <xdr:rowOff>113792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70271"/>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5080</xdr:rowOff>
    </xdr:from>
    <xdr:to>
      <xdr:col>6</xdr:col>
      <xdr:colOff>38100</xdr:colOff>
      <xdr:row>35</xdr:row>
      <xdr:rowOff>106680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97807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63373</xdr:rowOff>
    </xdr:from>
    <xdr:to>
      <xdr:col>24</xdr:col>
      <xdr:colOff>114300</xdr:colOff>
      <xdr:row>32</xdr:row>
      <xdr:rowOff>164973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4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86250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0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165862</xdr:rowOff>
    </xdr:from>
    <xdr:to>
      <xdr:col>20</xdr:col>
      <xdr:colOff>38100</xdr:colOff>
      <xdr:row>32</xdr:row>
      <xdr:rowOff>96012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112539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5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18034</xdr:rowOff>
    </xdr:from>
    <xdr:to>
      <xdr:col>15</xdr:col>
      <xdr:colOff>101600</xdr:colOff>
      <xdr:row>32</xdr:row>
      <xdr:rowOff>119634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136161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7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62992</xdr:rowOff>
    </xdr:from>
    <xdr:to>
      <xdr:col>10</xdr:col>
      <xdr:colOff>165100</xdr:colOff>
      <xdr:row>32</xdr:row>
      <xdr:rowOff>164592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9669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104521</xdr:rowOff>
    </xdr:from>
    <xdr:to>
      <xdr:col>6</xdr:col>
      <xdr:colOff>38100</xdr:colOff>
      <xdr:row>32</xdr:row>
      <xdr:rowOff>34671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51198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9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83693</xdr:rowOff>
    </xdr:from>
    <xdr:to>
      <xdr:col>24</xdr:col>
      <xdr:colOff>62865</xdr:colOff>
      <xdr:row>58</xdr:row>
      <xdr:rowOff>132494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27643"/>
          <a:ext cx="1270" cy="1248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136321</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132494</xdr:rowOff>
    </xdr:from>
    <xdr:to>
      <xdr:col>24</xdr:col>
      <xdr:colOff>152400</xdr:colOff>
      <xdr:row>58</xdr:row>
      <xdr:rowOff>132494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30370</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0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83693</xdr:rowOff>
    </xdr:from>
    <xdr:to>
      <xdr:col>24</xdr:col>
      <xdr:colOff>152400</xdr:colOff>
      <xdr:row>51</xdr:row>
      <xdr:rowOff>83693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2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93468</xdr:rowOff>
    </xdr:from>
    <xdr:to>
      <xdr:col>24</xdr:col>
      <xdr:colOff>63500</xdr:colOff>
      <xdr:row>55</xdr:row>
      <xdr:rowOff>38055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351768"/>
          <a:ext cx="838200" cy="11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71552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01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93125</xdr:rowOff>
    </xdr:from>
    <xdr:to>
      <xdr:col>24</xdr:col>
      <xdr:colOff>114300</xdr:colOff>
      <xdr:row>56</xdr:row>
      <xdr:rowOff>23275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38055</xdr:rowOff>
    </xdr:from>
    <xdr:to>
      <xdr:col>19</xdr:col>
      <xdr:colOff>177800</xdr:colOff>
      <xdr:row>55</xdr:row>
      <xdr:rowOff>130236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467805"/>
          <a:ext cx="889000" cy="9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44790</xdr:rowOff>
    </xdr:from>
    <xdr:to>
      <xdr:col>20</xdr:col>
      <xdr:colOff>38100</xdr:colOff>
      <xdr:row>55</xdr:row>
      <xdr:rowOff>146390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4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137517</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6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8502</xdr:rowOff>
    </xdr:from>
    <xdr:to>
      <xdr:col>15</xdr:col>
      <xdr:colOff>50800</xdr:colOff>
      <xdr:row>55</xdr:row>
      <xdr:rowOff>130236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8581002"/>
          <a:ext cx="889000" cy="97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14943</xdr:rowOff>
    </xdr:from>
    <xdr:to>
      <xdr:col>15</xdr:col>
      <xdr:colOff>101600</xdr:colOff>
      <xdr:row>55</xdr:row>
      <xdr:rowOff>116543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44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133070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21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8502</xdr:rowOff>
    </xdr:from>
    <xdr:to>
      <xdr:col>10</xdr:col>
      <xdr:colOff>114300</xdr:colOff>
      <xdr:row>56</xdr:row>
      <xdr:rowOff>4424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8581002"/>
          <a:ext cx="889000" cy="102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131758</xdr:rowOff>
    </xdr:from>
    <xdr:to>
      <xdr:col>10</xdr:col>
      <xdr:colOff>165100</xdr:colOff>
      <xdr:row>51</xdr:row>
      <xdr:rowOff>61908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87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53035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879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49874</xdr:rowOff>
    </xdr:from>
    <xdr:to>
      <xdr:col>6</xdr:col>
      <xdr:colOff>38100</xdr:colOff>
      <xdr:row>56</xdr:row>
      <xdr:rowOff>151474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5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142601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4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42668</xdr:rowOff>
    </xdr:from>
    <xdr:to>
      <xdr:col>24</xdr:col>
      <xdr:colOff>114300</xdr:colOff>
      <xdr:row>54</xdr:row>
      <xdr:rowOff>144268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0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65545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15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158705</xdr:rowOff>
    </xdr:from>
    <xdr:to>
      <xdr:col>20</xdr:col>
      <xdr:colOff>38100</xdr:colOff>
      <xdr:row>55</xdr:row>
      <xdr:rowOff>88855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105382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1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79436</xdr:rowOff>
    </xdr:from>
    <xdr:to>
      <xdr:col>15</xdr:col>
      <xdr:colOff>101600</xdr:colOff>
      <xdr:row>56</xdr:row>
      <xdr:rowOff>9586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713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0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129152</xdr:rowOff>
    </xdr:from>
    <xdr:to>
      <xdr:col>10</xdr:col>
      <xdr:colOff>165100</xdr:colOff>
      <xdr:row>50</xdr:row>
      <xdr:rowOff>59302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85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75829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830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125074</xdr:rowOff>
    </xdr:from>
    <xdr:to>
      <xdr:col>6</xdr:col>
      <xdr:colOff>38100</xdr:colOff>
      <xdr:row>56</xdr:row>
      <xdr:rowOff>55224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55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71751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33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61163</xdr:rowOff>
    </xdr:from>
    <xdr:to>
      <xdr:col>24</xdr:col>
      <xdr:colOff>63500</xdr:colOff>
      <xdr:row>73</xdr:row>
      <xdr:rowOff>150393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234113"/>
          <a:ext cx="838200" cy="4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75963</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63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61163</xdr:rowOff>
    </xdr:from>
    <xdr:to>
      <xdr:col>19</xdr:col>
      <xdr:colOff>177800</xdr:colOff>
      <xdr:row>72</xdr:row>
      <xdr:rowOff>133376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234113"/>
          <a:ext cx="889000" cy="2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140009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9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133376</xdr:rowOff>
    </xdr:from>
    <xdr:to>
      <xdr:col>15</xdr:col>
      <xdr:colOff>50800</xdr:colOff>
      <xdr:row>74</xdr:row>
      <xdr:rowOff>146507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477776"/>
          <a:ext cx="889000" cy="3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39920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9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146507</xdr:rowOff>
    </xdr:from>
    <xdr:to>
      <xdr:col>10</xdr:col>
      <xdr:colOff>114300</xdr:colOff>
      <xdr:row>75</xdr:row>
      <xdr:rowOff>25971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833807"/>
          <a:ext cx="889000" cy="5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164415</xdr:rowOff>
    </xdr:from>
    <xdr:to>
      <xdr:col>10</xdr:col>
      <xdr:colOff>165100</xdr:colOff>
      <xdr:row>77</xdr:row>
      <xdr:rowOff>94565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85692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55829</xdr:rowOff>
    </xdr:from>
    <xdr:to>
      <xdr:col>6</xdr:col>
      <xdr:colOff>38100</xdr:colOff>
      <xdr:row>77</xdr:row>
      <xdr:rowOff>157429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148556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5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99593</xdr:rowOff>
    </xdr:from>
    <xdr:to>
      <xdr:col>24</xdr:col>
      <xdr:colOff>114300</xdr:colOff>
      <xdr:row>74</xdr:row>
      <xdr:rowOff>29743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122470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46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10363</xdr:rowOff>
    </xdr:from>
    <xdr:to>
      <xdr:col>20</xdr:col>
      <xdr:colOff>38100</xdr:colOff>
      <xdr:row>71</xdr:row>
      <xdr:rowOff>111963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1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128490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195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82576</xdr:rowOff>
    </xdr:from>
    <xdr:to>
      <xdr:col>15</xdr:col>
      <xdr:colOff>101600</xdr:colOff>
      <xdr:row>73</xdr:row>
      <xdr:rowOff>12726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4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29253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20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95707</xdr:rowOff>
    </xdr:from>
    <xdr:to>
      <xdr:col>10</xdr:col>
      <xdr:colOff>165100</xdr:colOff>
      <xdr:row>75</xdr:row>
      <xdr:rowOff>25857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78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42384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55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146621</xdr:rowOff>
    </xdr:from>
    <xdr:to>
      <xdr:col>6</xdr:col>
      <xdr:colOff>38100</xdr:colOff>
      <xdr:row>75</xdr:row>
      <xdr:rowOff>76771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83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93298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0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90257</xdr:rowOff>
    </xdr:from>
    <xdr:to>
      <xdr:col>24</xdr:col>
      <xdr:colOff>62865</xdr:colOff>
      <xdr:row>98</xdr:row>
      <xdr:rowOff>163638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49307"/>
          <a:ext cx="1270" cy="16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167465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163638</xdr:rowOff>
    </xdr:from>
    <xdr:to>
      <xdr:col>24</xdr:col>
      <xdr:colOff>152400</xdr:colOff>
      <xdr:row>98</xdr:row>
      <xdr:rowOff>163638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36934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90257</xdr:rowOff>
    </xdr:from>
    <xdr:to>
      <xdr:col>24</xdr:col>
      <xdr:colOff>152400</xdr:colOff>
      <xdr:row>89</xdr:row>
      <xdr:rowOff>90257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67445</xdr:rowOff>
    </xdr:from>
    <xdr:to>
      <xdr:col>24</xdr:col>
      <xdr:colOff>63500</xdr:colOff>
      <xdr:row>97</xdr:row>
      <xdr:rowOff>96755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98095"/>
          <a:ext cx="838200" cy="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35393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23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xdr:rowOff>
    </xdr:from>
    <xdr:to>
      <xdr:col>24</xdr:col>
      <xdr:colOff>114300</xdr:colOff>
      <xdr:row>96</xdr:row>
      <xdr:rowOff>114116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67445</xdr:rowOff>
    </xdr:from>
    <xdr:to>
      <xdr:col>19</xdr:col>
      <xdr:colOff>177800</xdr:colOff>
      <xdr:row>97</xdr:row>
      <xdr:rowOff>78451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98095"/>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45972</xdr:rowOff>
    </xdr:from>
    <xdr:to>
      <xdr:col>20</xdr:col>
      <xdr:colOff>38100</xdr:colOff>
      <xdr:row>96</xdr:row>
      <xdr:rowOff>147572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164099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78451</xdr:rowOff>
    </xdr:from>
    <xdr:to>
      <xdr:col>15</xdr:col>
      <xdr:colOff>50800</xdr:colOff>
      <xdr:row>97</xdr:row>
      <xdr:rowOff>87939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09101"/>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9086</xdr:rowOff>
    </xdr:from>
    <xdr:to>
      <xdr:col>15</xdr:col>
      <xdr:colOff>101600</xdr:colOff>
      <xdr:row>96</xdr:row>
      <xdr:rowOff>110686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127213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4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87939</xdr:rowOff>
    </xdr:from>
    <xdr:to>
      <xdr:col>10</xdr:col>
      <xdr:colOff>114300</xdr:colOff>
      <xdr:row>98</xdr:row>
      <xdr:rowOff>47868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18589"/>
          <a:ext cx="889000" cy="13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59248</xdr:rowOff>
    </xdr:from>
    <xdr:to>
      <xdr:col>10</xdr:col>
      <xdr:colOff>165100</xdr:colOff>
      <xdr:row>96</xdr:row>
      <xdr:rowOff>160848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10294</xdr:rowOff>
    </xdr:from>
    <xdr:to>
      <xdr:col>6</xdr:col>
      <xdr:colOff>38100</xdr:colOff>
      <xdr:row>97</xdr:row>
      <xdr:rowOff>111894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128421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45955</xdr:rowOff>
    </xdr:from>
    <xdr:to>
      <xdr:col>24</xdr:col>
      <xdr:colOff>114300</xdr:colOff>
      <xdr:row>97</xdr:row>
      <xdr:rowOff>147555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24382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16645</xdr:rowOff>
    </xdr:from>
    <xdr:to>
      <xdr:col>20</xdr:col>
      <xdr:colOff>38100</xdr:colOff>
      <xdr:row>97</xdr:row>
      <xdr:rowOff>118245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109372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27651</xdr:rowOff>
    </xdr:from>
    <xdr:to>
      <xdr:col>15</xdr:col>
      <xdr:colOff>101600</xdr:colOff>
      <xdr:row>97</xdr:row>
      <xdr:rowOff>129251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5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120378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5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37139</xdr:rowOff>
    </xdr:from>
    <xdr:to>
      <xdr:col>10</xdr:col>
      <xdr:colOff>165100</xdr:colOff>
      <xdr:row>97</xdr:row>
      <xdr:rowOff>138739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129866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6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168518</xdr:rowOff>
    </xdr:from>
    <xdr:to>
      <xdr:col>6</xdr:col>
      <xdr:colOff>38100</xdr:colOff>
      <xdr:row>98</xdr:row>
      <xdr:rowOff>98668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89795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9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121412</xdr:rowOff>
    </xdr:from>
    <xdr:to>
      <xdr:col>55</xdr:col>
      <xdr:colOff>0</xdr:colOff>
      <xdr:row>38</xdr:row>
      <xdr:rowOff>45517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65062"/>
          <a:ext cx="8382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44111</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16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24485</xdr:rowOff>
    </xdr:from>
    <xdr:to>
      <xdr:col>50</xdr:col>
      <xdr:colOff>114300</xdr:colOff>
      <xdr:row>38</xdr:row>
      <xdr:rowOff>45517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39585"/>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120159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24485</xdr:rowOff>
    </xdr:from>
    <xdr:to>
      <xdr:col>45</xdr:col>
      <xdr:colOff>177800</xdr:colOff>
      <xdr:row>38</xdr:row>
      <xdr:rowOff>61061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395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23690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59233</xdr:rowOff>
    </xdr:from>
    <xdr:to>
      <xdr:col>41</xdr:col>
      <xdr:colOff>50800</xdr:colOff>
      <xdr:row>38</xdr:row>
      <xdr:rowOff>61061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7433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22149</xdr:rowOff>
    </xdr:from>
    <xdr:to>
      <xdr:col>41</xdr:col>
      <xdr:colOff>101600</xdr:colOff>
      <xdr:row>37</xdr:row>
      <xdr:rowOff>123749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140276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91643</xdr:rowOff>
    </xdr:from>
    <xdr:to>
      <xdr:col>36</xdr:col>
      <xdr:colOff>165100</xdr:colOff>
      <xdr:row>38</xdr:row>
      <xdr:rowOff>21793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38320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49039</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9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166167</xdr:rowOff>
    </xdr:from>
    <xdr:to>
      <xdr:col>50</xdr:col>
      <xdr:colOff>165100</xdr:colOff>
      <xdr:row>38</xdr:row>
      <xdr:rowOff>96317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87444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02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145136</xdr:rowOff>
    </xdr:from>
    <xdr:to>
      <xdr:col>46</xdr:col>
      <xdr:colOff>38100</xdr:colOff>
      <xdr:row>38</xdr:row>
      <xdr:rowOff>75285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66412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8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10261</xdr:rowOff>
    </xdr:from>
    <xdr:to>
      <xdr:col>41</xdr:col>
      <xdr:colOff>101600</xdr:colOff>
      <xdr:row>38</xdr:row>
      <xdr:rowOff>111861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102988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8433</xdr:rowOff>
    </xdr:from>
    <xdr:to>
      <xdr:col>36</xdr:col>
      <xdr:colOff>165100</xdr:colOff>
      <xdr:row>38</xdr:row>
      <xdr:rowOff>110033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101160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16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116089</xdr:rowOff>
    </xdr:from>
    <xdr:to>
      <xdr:col>55</xdr:col>
      <xdr:colOff>0</xdr:colOff>
      <xdr:row>55</xdr:row>
      <xdr:rowOff>16518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374389"/>
          <a:ext cx="838200" cy="7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141263</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71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116089</xdr:rowOff>
    </xdr:from>
    <xdr:to>
      <xdr:col>50</xdr:col>
      <xdr:colOff>114300</xdr:colOff>
      <xdr:row>55</xdr:row>
      <xdr:rowOff>32127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374389"/>
          <a:ext cx="889000" cy="8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44255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9790</xdr:rowOff>
    </xdr:from>
    <xdr:to>
      <xdr:col>45</xdr:col>
      <xdr:colOff>177800</xdr:colOff>
      <xdr:row>55</xdr:row>
      <xdr:rowOff>32127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439540"/>
          <a:ext cx="889000" cy="2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81467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8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9790</xdr:rowOff>
    </xdr:from>
    <xdr:to>
      <xdr:col>41</xdr:col>
      <xdr:colOff>50800</xdr:colOff>
      <xdr:row>55</xdr:row>
      <xdr:rowOff>38512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439540"/>
          <a:ext cx="889000" cy="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151667</xdr:rowOff>
    </xdr:from>
    <xdr:to>
      <xdr:col>41</xdr:col>
      <xdr:colOff>101600</xdr:colOff>
      <xdr:row>56</xdr:row>
      <xdr:rowOff>81817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72944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37155</xdr:rowOff>
    </xdr:from>
    <xdr:to>
      <xdr:col>36</xdr:col>
      <xdr:colOff>165100</xdr:colOff>
      <xdr:row>56</xdr:row>
      <xdr:rowOff>138755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129882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137168</xdr:rowOff>
    </xdr:from>
    <xdr:to>
      <xdr:col>55</xdr:col>
      <xdr:colOff>50800</xdr:colOff>
      <xdr:row>55</xdr:row>
      <xdr:rowOff>67318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9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160045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4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65289</xdr:rowOff>
    </xdr:from>
    <xdr:to>
      <xdr:col>50</xdr:col>
      <xdr:colOff>165100</xdr:colOff>
      <xdr:row>54</xdr:row>
      <xdr:rowOff>166889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32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11966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0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152777</xdr:rowOff>
    </xdr:from>
    <xdr:to>
      <xdr:col>46</xdr:col>
      <xdr:colOff>38100</xdr:colOff>
      <xdr:row>55</xdr:row>
      <xdr:rowOff>82927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41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99454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18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130440</xdr:rowOff>
    </xdr:from>
    <xdr:to>
      <xdr:col>41</xdr:col>
      <xdr:colOff>101600</xdr:colOff>
      <xdr:row>55</xdr:row>
      <xdr:rowOff>60590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3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77117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16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159162</xdr:rowOff>
    </xdr:from>
    <xdr:to>
      <xdr:col>36</xdr:col>
      <xdr:colOff>165100</xdr:colOff>
      <xdr:row>55</xdr:row>
      <xdr:rowOff>89312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4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105839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133430</xdr:rowOff>
    </xdr:from>
    <xdr:to>
      <xdr:col>55</xdr:col>
      <xdr:colOff>0</xdr:colOff>
      <xdr:row>74</xdr:row>
      <xdr:rowOff>38724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477830"/>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131106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8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10019</xdr:rowOff>
    </xdr:from>
    <xdr:to>
      <xdr:col>50</xdr:col>
      <xdr:colOff>114300</xdr:colOff>
      <xdr:row>74</xdr:row>
      <xdr:rowOff>38724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697319"/>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160368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1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10019</xdr:rowOff>
    </xdr:from>
    <xdr:to>
      <xdr:col>45</xdr:col>
      <xdr:colOff>177800</xdr:colOff>
      <xdr:row>74</xdr:row>
      <xdr:rowOff>143521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697319"/>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143521</xdr:rowOff>
    </xdr:from>
    <xdr:to>
      <xdr:col>41</xdr:col>
      <xdr:colOff>50800</xdr:colOff>
      <xdr:row>77</xdr:row>
      <xdr:rowOff>18314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2830821"/>
          <a:ext cx="889000" cy="38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32665</xdr:rowOff>
    </xdr:from>
    <xdr:to>
      <xdr:col>41</xdr:col>
      <xdr:colOff>101600</xdr:colOff>
      <xdr:row>75</xdr:row>
      <xdr:rowOff>134265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125392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9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81029</xdr:rowOff>
    </xdr:from>
    <xdr:to>
      <xdr:col>36</xdr:col>
      <xdr:colOff>165100</xdr:colOff>
      <xdr:row>77</xdr:row>
      <xdr:rowOff>11179</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27707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82630</xdr:rowOff>
    </xdr:from>
    <xdr:to>
      <xdr:col>55</xdr:col>
      <xdr:colOff>50800</xdr:colOff>
      <xdr:row>73</xdr:row>
      <xdr:rowOff>12780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4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105507</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2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159374</xdr:rowOff>
    </xdr:from>
    <xdr:to>
      <xdr:col>50</xdr:col>
      <xdr:colOff>165100</xdr:colOff>
      <xdr:row>74</xdr:row>
      <xdr:rowOff>89524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6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106051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4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130669</xdr:rowOff>
    </xdr:from>
    <xdr:to>
      <xdr:col>46</xdr:col>
      <xdr:colOff>38100</xdr:colOff>
      <xdr:row>74</xdr:row>
      <xdr:rowOff>60819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64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77346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4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92721</xdr:rowOff>
    </xdr:from>
    <xdr:to>
      <xdr:col>41</xdr:col>
      <xdr:colOff>101600</xdr:colOff>
      <xdr:row>75</xdr:row>
      <xdr:rowOff>22871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7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39398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5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138964</xdr:rowOff>
    </xdr:from>
    <xdr:to>
      <xdr:col>36</xdr:col>
      <xdr:colOff>165100</xdr:colOff>
      <xdr:row>77</xdr:row>
      <xdr:rowOff>69114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1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60241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2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134843</xdr:rowOff>
    </xdr:from>
    <xdr:to>
      <xdr:col>54</xdr:col>
      <xdr:colOff>189865</xdr:colOff>
      <xdr:row>97</xdr:row>
      <xdr:rowOff>109049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93893"/>
          <a:ext cx="1270" cy="134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112876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109049</xdr:rowOff>
    </xdr:from>
    <xdr:to>
      <xdr:col>55</xdr:col>
      <xdr:colOff>88900</xdr:colOff>
      <xdr:row>97</xdr:row>
      <xdr:rowOff>109049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81520</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134843</xdr:rowOff>
    </xdr:from>
    <xdr:to>
      <xdr:col>55</xdr:col>
      <xdr:colOff>88900</xdr:colOff>
      <xdr:row>89</xdr:row>
      <xdr:rowOff>134843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109049</xdr:rowOff>
    </xdr:from>
    <xdr:to>
      <xdr:col>55</xdr:col>
      <xdr:colOff>0</xdr:colOff>
      <xdr:row>97</xdr:row>
      <xdr:rowOff>127164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739699"/>
          <a:ext cx="838200" cy="1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106405</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051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83528</xdr:rowOff>
    </xdr:from>
    <xdr:to>
      <xdr:col>55</xdr:col>
      <xdr:colOff>50800</xdr:colOff>
      <xdr:row>95</xdr:row>
      <xdr:rowOff>13678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1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125107</xdr:rowOff>
    </xdr:from>
    <xdr:to>
      <xdr:col>50</xdr:col>
      <xdr:colOff>114300</xdr:colOff>
      <xdr:row>97</xdr:row>
      <xdr:rowOff>127164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5575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62058</xdr:rowOff>
    </xdr:from>
    <xdr:to>
      <xdr:col>50</xdr:col>
      <xdr:colOff>165100</xdr:colOff>
      <xdr:row>94</xdr:row>
      <xdr:rowOff>163658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8735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59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125107</xdr:rowOff>
    </xdr:from>
    <xdr:to>
      <xdr:col>45</xdr:col>
      <xdr:colOff>177800</xdr:colOff>
      <xdr:row>97</xdr:row>
      <xdr:rowOff>155835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55757"/>
          <a:ext cx="889000" cy="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120962</xdr:rowOff>
    </xdr:from>
    <xdr:to>
      <xdr:col>46</xdr:col>
      <xdr:colOff>38100</xdr:colOff>
      <xdr:row>95</xdr:row>
      <xdr:rowOff>51112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67639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144596</xdr:rowOff>
    </xdr:from>
    <xdr:to>
      <xdr:col>41</xdr:col>
      <xdr:colOff>50800</xdr:colOff>
      <xdr:row>97</xdr:row>
      <xdr:rowOff>155835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775246"/>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90957</xdr:rowOff>
    </xdr:from>
    <xdr:to>
      <xdr:col>41</xdr:col>
      <xdr:colOff>101600</xdr:colOff>
      <xdr:row>95</xdr:row>
      <xdr:rowOff>21107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37634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3651</xdr:rowOff>
    </xdr:from>
    <xdr:to>
      <xdr:col>36</xdr:col>
      <xdr:colOff>165100</xdr:colOff>
      <xdr:row>94</xdr:row>
      <xdr:rowOff>105251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121778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58249</xdr:rowOff>
    </xdr:from>
    <xdr:to>
      <xdr:col>55</xdr:col>
      <xdr:colOff>50800</xdr:colOff>
      <xdr:row>97</xdr:row>
      <xdr:rowOff>159849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144626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0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76364</xdr:rowOff>
    </xdr:from>
    <xdr:to>
      <xdr:col>50</xdr:col>
      <xdr:colOff>165100</xdr:colOff>
      <xdr:row>98</xdr:row>
      <xdr:rowOff>6514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169091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9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74307</xdr:rowOff>
    </xdr:from>
    <xdr:to>
      <xdr:col>46</xdr:col>
      <xdr:colOff>38100</xdr:colOff>
      <xdr:row>98</xdr:row>
      <xdr:rowOff>4457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167034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9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105035</xdr:rowOff>
    </xdr:from>
    <xdr:to>
      <xdr:col>41</xdr:col>
      <xdr:colOff>101600</xdr:colOff>
      <xdr:row>98</xdr:row>
      <xdr:rowOff>35185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26312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2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93796</xdr:rowOff>
    </xdr:from>
    <xdr:to>
      <xdr:col>36</xdr:col>
      <xdr:colOff>165100</xdr:colOff>
      <xdr:row>98</xdr:row>
      <xdr:rowOff>23946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15073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156968</xdr:rowOff>
    </xdr:from>
    <xdr:to>
      <xdr:col>85</xdr:col>
      <xdr:colOff>127000</xdr:colOff>
      <xdr:row>37</xdr:row>
      <xdr:rowOff>162354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00618"/>
          <a:ext cx="8382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90160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43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114403</xdr:rowOff>
    </xdr:from>
    <xdr:to>
      <xdr:col>81</xdr:col>
      <xdr:colOff>50800</xdr:colOff>
      <xdr:row>37</xdr:row>
      <xdr:rowOff>162354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58053"/>
          <a:ext cx="889000" cy="4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60693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114403</xdr:rowOff>
    </xdr:from>
    <xdr:to>
      <xdr:col>76</xdr:col>
      <xdr:colOff>114300</xdr:colOff>
      <xdr:row>38</xdr:row>
      <xdr:rowOff>2805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58053"/>
          <a:ext cx="889000" cy="5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57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2805</xdr:rowOff>
    </xdr:from>
    <xdr:to>
      <xdr:col>71</xdr:col>
      <xdr:colOff>177800</xdr:colOff>
      <xdr:row>38</xdr:row>
      <xdr:rowOff>6257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17905"/>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115029</xdr:rowOff>
    </xdr:from>
    <xdr:to>
      <xdr:col>72</xdr:col>
      <xdr:colOff>38100</xdr:colOff>
      <xdr:row>38</xdr:row>
      <xdr:rowOff>45179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61706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133921</xdr:rowOff>
    </xdr:from>
    <xdr:to>
      <xdr:col>67</xdr:col>
      <xdr:colOff>101600</xdr:colOff>
      <xdr:row>38</xdr:row>
      <xdr:rowOff>64071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55198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106168</xdr:rowOff>
    </xdr:from>
    <xdr:to>
      <xdr:col>85</xdr:col>
      <xdr:colOff>177800</xdr:colOff>
      <xdr:row>38</xdr:row>
      <xdr:rowOff>36319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498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65545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111554</xdr:rowOff>
    </xdr:from>
    <xdr:to>
      <xdr:col>81</xdr:col>
      <xdr:colOff>101600</xdr:colOff>
      <xdr:row>38</xdr:row>
      <xdr:rowOff>41704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5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58231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2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63603</xdr:rowOff>
    </xdr:from>
    <xdr:to>
      <xdr:col>76</xdr:col>
      <xdr:colOff>165100</xdr:colOff>
      <xdr:row>37</xdr:row>
      <xdr:rowOff>165203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0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10280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18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123455</xdr:rowOff>
    </xdr:from>
    <xdr:to>
      <xdr:col>72</xdr:col>
      <xdr:colOff>38100</xdr:colOff>
      <xdr:row>38</xdr:row>
      <xdr:rowOff>53605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44732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5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126907</xdr:rowOff>
    </xdr:from>
    <xdr:to>
      <xdr:col>67</xdr:col>
      <xdr:colOff>101600</xdr:colOff>
      <xdr:row>38</xdr:row>
      <xdr:rowOff>57057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7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73584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24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116853</xdr:rowOff>
    </xdr:from>
    <xdr:to>
      <xdr:col>85</xdr:col>
      <xdr:colOff>127000</xdr:colOff>
      <xdr:row>55</xdr:row>
      <xdr:rowOff>62585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375153"/>
          <a:ext cx="838200" cy="1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113301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3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62585</xdr:rowOff>
    </xdr:from>
    <xdr:to>
      <xdr:col>81</xdr:col>
      <xdr:colOff>50800</xdr:colOff>
      <xdr:row>55</xdr:row>
      <xdr:rowOff>155601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492335"/>
          <a:ext cx="889000" cy="9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126940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2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48870</xdr:rowOff>
    </xdr:from>
    <xdr:to>
      <xdr:col>76</xdr:col>
      <xdr:colOff>114300</xdr:colOff>
      <xdr:row>55</xdr:row>
      <xdr:rowOff>155601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307170"/>
          <a:ext cx="889000" cy="2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152290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48870</xdr:rowOff>
    </xdr:from>
    <xdr:to>
      <xdr:col>71</xdr:col>
      <xdr:colOff>177800</xdr:colOff>
      <xdr:row>55</xdr:row>
      <xdr:rowOff>100203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307170"/>
          <a:ext cx="889000" cy="2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126178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2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78740</xdr:rowOff>
    </xdr:from>
    <xdr:to>
      <xdr:col>67</xdr:col>
      <xdr:colOff>101600</xdr:colOff>
      <xdr:row>57</xdr:row>
      <xdr:rowOff>8890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66053</xdr:rowOff>
    </xdr:from>
    <xdr:to>
      <xdr:col>85</xdr:col>
      <xdr:colOff>177800</xdr:colOff>
      <xdr:row>54</xdr:row>
      <xdr:rowOff>167653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2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88930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17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11785</xdr:rowOff>
    </xdr:from>
    <xdr:to>
      <xdr:col>81</xdr:col>
      <xdr:colOff>101600</xdr:colOff>
      <xdr:row>55</xdr:row>
      <xdr:rowOff>113385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129912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21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104801</xdr:rowOff>
    </xdr:from>
    <xdr:to>
      <xdr:col>76</xdr:col>
      <xdr:colOff>165100</xdr:colOff>
      <xdr:row>56</xdr:row>
      <xdr:rowOff>34951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3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51478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30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169520</xdr:rowOff>
    </xdr:from>
    <xdr:to>
      <xdr:col>72</xdr:col>
      <xdr:colOff>38100</xdr:colOff>
      <xdr:row>54</xdr:row>
      <xdr:rowOff>99670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25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116197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0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49403</xdr:rowOff>
    </xdr:from>
    <xdr:to>
      <xdr:col>67</xdr:col>
      <xdr:colOff>101600</xdr:colOff>
      <xdr:row>55</xdr:row>
      <xdr:rowOff>151003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7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167530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39839</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84389"/>
          <a:ext cx="8382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69397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41991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36792</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1342"/>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48277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144044</xdr:rowOff>
    </xdr:from>
    <xdr:to>
      <xdr:col>71</xdr:col>
      <xdr:colOff>177800</xdr:colOff>
      <xdr:row>79</xdr:row>
      <xdr:rowOff>36792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17144"/>
          <a:ext cx="889000" cy="6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74307</xdr:rowOff>
    </xdr:from>
    <xdr:to>
      <xdr:col>72</xdr:col>
      <xdr:colOff>38100</xdr:colOff>
      <xdr:row>79</xdr:row>
      <xdr:rowOff>4457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20984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50178</xdr:rowOff>
    </xdr:from>
    <xdr:to>
      <xdr:col>67</xdr:col>
      <xdr:colOff>101600</xdr:colOff>
      <xdr:row>78</xdr:row>
      <xdr:rowOff>151778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168305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9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160489</xdr:rowOff>
    </xdr:from>
    <xdr:to>
      <xdr:col>85</xdr:col>
      <xdr:colOff>177800</xdr:colOff>
      <xdr:row>79</xdr:row>
      <xdr:rowOff>90639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75416</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4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157442</xdr:rowOff>
    </xdr:from>
    <xdr:to>
      <xdr:col>72</xdr:col>
      <xdr:colOff>38100</xdr:colOff>
      <xdr:row>79</xdr:row>
      <xdr:rowOff>87592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78719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23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93244</xdr:rowOff>
    </xdr:from>
    <xdr:to>
      <xdr:col>67</xdr:col>
      <xdr:colOff>101600</xdr:colOff>
      <xdr:row>79</xdr:row>
      <xdr:rowOff>23394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14521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5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104814</xdr:rowOff>
    </xdr:from>
    <xdr:to>
      <xdr:col>85</xdr:col>
      <xdr:colOff>127000</xdr:colOff>
      <xdr:row>93</xdr:row>
      <xdr:rowOff>46355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5878214"/>
          <a:ext cx="838200" cy="1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89997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06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104814</xdr:rowOff>
    </xdr:from>
    <xdr:to>
      <xdr:col>81</xdr:col>
      <xdr:colOff>50800</xdr:colOff>
      <xdr:row>92</xdr:row>
      <xdr:rowOff>163970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5878214"/>
          <a:ext cx="889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163970</xdr:rowOff>
    </xdr:from>
    <xdr:to>
      <xdr:col>76</xdr:col>
      <xdr:colOff>114300</xdr:colOff>
      <xdr:row>93</xdr:row>
      <xdr:rowOff>37007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5937370"/>
          <a:ext cx="889000" cy="4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33596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37007</xdr:rowOff>
    </xdr:from>
    <xdr:to>
      <xdr:col>71</xdr:col>
      <xdr:colOff>177800</xdr:colOff>
      <xdr:row>93</xdr:row>
      <xdr:rowOff>65760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5981857"/>
          <a:ext cx="889000" cy="2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139661</xdr:rowOff>
    </xdr:from>
    <xdr:to>
      <xdr:col>72</xdr:col>
      <xdr:colOff>38100</xdr:colOff>
      <xdr:row>95</xdr:row>
      <xdr:rowOff>69811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60938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148019</xdr:rowOff>
    </xdr:from>
    <xdr:to>
      <xdr:col>67</xdr:col>
      <xdr:colOff>101600</xdr:colOff>
      <xdr:row>95</xdr:row>
      <xdr:rowOff>78169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69296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167005</xdr:rowOff>
    </xdr:from>
    <xdr:to>
      <xdr:col>85</xdr:col>
      <xdr:colOff>177800</xdr:colOff>
      <xdr:row>93</xdr:row>
      <xdr:rowOff>97155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9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18432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79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54014</xdr:rowOff>
    </xdr:from>
    <xdr:to>
      <xdr:col>81</xdr:col>
      <xdr:colOff>101600</xdr:colOff>
      <xdr:row>92</xdr:row>
      <xdr:rowOff>155614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82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691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60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113170</xdr:rowOff>
    </xdr:from>
    <xdr:to>
      <xdr:col>76</xdr:col>
      <xdr:colOff>165100</xdr:colOff>
      <xdr:row>93</xdr:row>
      <xdr:rowOff>43320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58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59847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66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157657</xdr:rowOff>
    </xdr:from>
    <xdr:to>
      <xdr:col>72</xdr:col>
      <xdr:colOff>38100</xdr:colOff>
      <xdr:row>93</xdr:row>
      <xdr:rowOff>87807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59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104334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7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14960</xdr:rowOff>
    </xdr:from>
    <xdr:to>
      <xdr:col>67</xdr:col>
      <xdr:colOff>101600</xdr:colOff>
      <xdr:row>93</xdr:row>
      <xdr:rowOff>116560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59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133087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7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112268</xdr:rowOff>
    </xdr:from>
    <xdr:to>
      <xdr:col>116</xdr:col>
      <xdr:colOff>63500</xdr:colOff>
      <xdr:row>31</xdr:row>
      <xdr:rowOff>141986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542721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26179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41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112268</xdr:rowOff>
    </xdr:from>
    <xdr:to>
      <xdr:col>111</xdr:col>
      <xdr:colOff>177800</xdr:colOff>
      <xdr:row>31</xdr:row>
      <xdr:rowOff>128270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0434300" y="542721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140479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655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128270</xdr:rowOff>
    </xdr:from>
    <xdr:to>
      <xdr:col>107</xdr:col>
      <xdr:colOff>50800</xdr:colOff>
      <xdr:row>33</xdr:row>
      <xdr:rowOff>105410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54432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140479</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655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105410</xdr:rowOff>
    </xdr:from>
    <xdr:to>
      <xdr:col>102</xdr:col>
      <xdr:colOff>114300</xdr:colOff>
      <xdr:row>33</xdr:row>
      <xdr:rowOff>114554</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57632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76471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4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132334</xdr:rowOff>
    </xdr:from>
    <xdr:to>
      <xdr:col>98</xdr:col>
      <xdr:colOff>38100</xdr:colOff>
      <xdr:row>36</xdr:row>
      <xdr:rowOff>62484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53611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25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91186</xdr:rowOff>
    </xdr:from>
    <xdr:to>
      <xdr:col>116</xdr:col>
      <xdr:colOff>114300</xdr:colOff>
      <xdr:row>32</xdr:row>
      <xdr:rowOff>21336</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54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44213</xdr:rowOff>
    </xdr:from>
    <xdr:ext cx="378565"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5359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61468</xdr:rowOff>
    </xdr:from>
    <xdr:to>
      <xdr:col>112</xdr:col>
      <xdr:colOff>38100</xdr:colOff>
      <xdr:row>31</xdr:row>
      <xdr:rowOff>163068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53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30</xdr:row>
      <xdr:rowOff>8145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4017" y="5151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77470</xdr:rowOff>
    </xdr:from>
    <xdr:to>
      <xdr:col>107</xdr:col>
      <xdr:colOff>101600</xdr:colOff>
      <xdr:row>32</xdr:row>
      <xdr:rowOff>7620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53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24147</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54610</xdr:rowOff>
    </xdr:from>
    <xdr:to>
      <xdr:col>102</xdr:col>
      <xdr:colOff>165100</xdr:colOff>
      <xdr:row>33</xdr:row>
      <xdr:rowOff>156210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1287</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6017" y="548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63754</xdr:rowOff>
    </xdr:from>
    <xdr:to>
      <xdr:col>98</xdr:col>
      <xdr:colOff>38100</xdr:colOff>
      <xdr:row>33</xdr:row>
      <xdr:rowOff>165354</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10431</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7017" y="549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類似団体と比べ、主に総務費で</a:t>
          </a:r>
          <a:r>
            <a:rPr kumimoji="1" lang="en-US" altLang="ja-JP" sz="1300">
              <a:latin typeface="ＭＳ Ｐゴシック" panose="020B0600070205080204" pitchFamily="50" charset="-128"/>
              <a:ea typeface="ＭＳ Ｐゴシック" panose="020B0600070205080204" pitchFamily="50" charset="-128"/>
            </a:rPr>
            <a:t>24,268</a:t>
          </a:r>
          <a:r>
            <a:rPr kumimoji="1" lang="ja-JP" altLang="en-US" sz="1300">
              <a:latin typeface="ＭＳ Ｐゴシック" panose="020B0600070205080204" pitchFamily="50" charset="-128"/>
              <a:ea typeface="ＭＳ Ｐゴシック" panose="020B0600070205080204" pitchFamily="50" charset="-128"/>
            </a:rPr>
            <a:t>円、公債費で</a:t>
          </a:r>
          <a:r>
            <a:rPr kumimoji="1" lang="en-US" altLang="ja-JP" sz="1300">
              <a:latin typeface="ＭＳ Ｐゴシック" panose="020B0600070205080204" pitchFamily="50" charset="-128"/>
              <a:ea typeface="ＭＳ Ｐゴシック" panose="020B0600070205080204" pitchFamily="50" charset="-128"/>
            </a:rPr>
            <a:t>22,635</a:t>
          </a:r>
          <a:r>
            <a:rPr kumimoji="1" lang="ja-JP" altLang="en-US" sz="1300">
              <a:latin typeface="ＭＳ Ｐゴシック" panose="020B0600070205080204" pitchFamily="50" charset="-128"/>
              <a:ea typeface="ＭＳ Ｐゴシック" panose="020B0600070205080204" pitchFamily="50" charset="-128"/>
            </a:rPr>
            <a:t>円多くなっており、土木費で</a:t>
          </a:r>
          <a:r>
            <a:rPr kumimoji="1" lang="en-US" altLang="ja-JP" sz="1300">
              <a:latin typeface="ＭＳ Ｐゴシック" panose="020B0600070205080204" pitchFamily="50" charset="-128"/>
              <a:ea typeface="ＭＳ Ｐゴシック" panose="020B0600070205080204" pitchFamily="50" charset="-128"/>
            </a:rPr>
            <a:t>25,673</a:t>
          </a:r>
          <a:r>
            <a:rPr kumimoji="1" lang="ja-JP" altLang="en-US" sz="1300">
              <a:latin typeface="ＭＳ Ｐゴシック" panose="020B0600070205080204" pitchFamily="50" charset="-128"/>
              <a:ea typeface="ＭＳ Ｐゴシック" panose="020B0600070205080204" pitchFamily="50" charset="-128"/>
            </a:rPr>
            <a:t>円少なくなっている。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前年度と比べ増減が多かった主なものは、民生費で</a:t>
          </a:r>
          <a:r>
            <a:rPr kumimoji="1" lang="en-US" altLang="ja-JP" sz="1300">
              <a:latin typeface="ＭＳ Ｐゴシック" panose="020B0600070205080204" pitchFamily="50" charset="-128"/>
              <a:ea typeface="ＭＳ Ｐゴシック" panose="020B0600070205080204" pitchFamily="50" charset="-128"/>
            </a:rPr>
            <a:t>34,026</a:t>
          </a:r>
          <a:r>
            <a:rPr kumimoji="1" lang="ja-JP" altLang="en-US" sz="1300">
              <a:latin typeface="ＭＳ Ｐゴシック" panose="020B0600070205080204" pitchFamily="50" charset="-128"/>
              <a:ea typeface="ＭＳ Ｐゴシック" panose="020B0600070205080204" pitchFamily="50" charset="-128"/>
            </a:rPr>
            <a:t>円減少している。これは令和４年度に実施した、こども園統合事業費（保育部分）の完了による皆減が主な要因である</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総務費は</a:t>
          </a:r>
          <a:r>
            <a:rPr kumimoji="1" lang="en-US" altLang="ja-JP" sz="1300">
              <a:latin typeface="ＭＳ Ｐゴシック" panose="020B0600070205080204" pitchFamily="50" charset="-128"/>
              <a:ea typeface="ＭＳ Ｐゴシック" panose="020B0600070205080204" pitchFamily="50" charset="-128"/>
            </a:rPr>
            <a:t>12,690</a:t>
          </a:r>
          <a:r>
            <a:rPr kumimoji="1" lang="ja-JP" altLang="en-US" sz="1300">
              <a:latin typeface="ＭＳ Ｐゴシック" panose="020B0600070205080204" pitchFamily="50" charset="-128"/>
              <a:ea typeface="ＭＳ Ｐゴシック" panose="020B0600070205080204" pitchFamily="50" charset="-128"/>
            </a:rPr>
            <a:t>円増加しているが、これは、支所庁舎の改修事業費が増加したことが主な要因である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教育費は</a:t>
          </a:r>
          <a:r>
            <a:rPr kumimoji="1" lang="en-US" altLang="ja-JP" sz="1300">
              <a:latin typeface="ＭＳ Ｐゴシック" panose="020B0600070205080204" pitchFamily="50" charset="-128"/>
              <a:ea typeface="ＭＳ Ｐゴシック" panose="020B0600070205080204" pitchFamily="50" charset="-128"/>
            </a:rPr>
            <a:t>9,227</a:t>
          </a:r>
          <a:r>
            <a:rPr kumimoji="1" lang="ja-JP" altLang="en-US" sz="1300">
              <a:latin typeface="ＭＳ Ｐゴシック" panose="020B0600070205080204" pitchFamily="50" charset="-128"/>
              <a:ea typeface="ＭＳ Ｐゴシック" panose="020B0600070205080204" pitchFamily="50" charset="-128"/>
            </a:rPr>
            <a:t>円増加しているが、四条公民館の改築事業の実施が主な要因である。</a:t>
          </a:r>
        </a:p>
        <a:p>
          <a:r>
            <a:rPr kumimoji="1" lang="ja-JP" altLang="en-US" sz="1300">
              <a:latin typeface="ＭＳ Ｐゴシック" panose="020B0600070205080204" pitchFamily="50" charset="-128"/>
              <a:ea typeface="ＭＳ Ｐゴシック" panose="020B0600070205080204" pitchFamily="50" charset="-128"/>
            </a:rPr>
            <a:t>公債費は令和４年度で償還が完了した町債もあり、元利償還金が減少したことから、</a:t>
          </a:r>
          <a:r>
            <a:rPr kumimoji="1" lang="en-US" altLang="ja-JP" sz="1300">
              <a:latin typeface="ＭＳ Ｐゴシック" panose="020B0600070205080204" pitchFamily="50" charset="-128"/>
              <a:ea typeface="ＭＳ Ｐゴシック" panose="020B0600070205080204" pitchFamily="50" charset="-128"/>
            </a:rPr>
            <a:t>8,897</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実質収支額は継続的に黒字を確保している。実質単年度収支については、赤字、黒字を交互に繰り返していたが、令和５年度は、単年度収支の赤字を補えるだけの財政調整基金の積立額を確保できなかった為、２年連続しての赤字となった。財政調整基金の残高は</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千</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百万円で、前年度比</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百万円の増となったが、標準財政規模も増加した為、標準財政規模に占める比率は、前年度と比べ</a:t>
          </a:r>
          <a:r>
            <a:rPr kumimoji="1" lang="en-US" altLang="ja-JP" sz="1100">
              <a:latin typeface="ＭＳ ゴシック" pitchFamily="49" charset="-128"/>
              <a:ea typeface="ＭＳ ゴシック" pitchFamily="49" charset="-128"/>
            </a:rPr>
            <a:t>0.16%</a:t>
          </a:r>
          <a:r>
            <a:rPr kumimoji="1" lang="ja-JP" altLang="en-US" sz="1100">
              <a:latin typeface="ＭＳ ゴシック" pitchFamily="49" charset="-128"/>
              <a:ea typeface="ＭＳ ゴシック" pitchFamily="49" charset="-128"/>
            </a:rPr>
            <a:t>減の</a:t>
          </a:r>
          <a:r>
            <a:rPr kumimoji="1" lang="en-US" altLang="ja-JP" sz="1100">
              <a:latin typeface="ＭＳ ゴシック" pitchFamily="49" charset="-128"/>
              <a:ea typeface="ＭＳ ゴシック" pitchFamily="49" charset="-128"/>
            </a:rPr>
            <a:t>39.39%</a:t>
          </a:r>
          <a:r>
            <a:rPr kumimoji="1" lang="ja-JP" altLang="en-US" sz="1100">
              <a:latin typeface="ＭＳ ゴシック" pitchFamily="49" charset="-128"/>
              <a:ea typeface="ＭＳ ゴシック" pitchFamily="49" charset="-128"/>
            </a:rPr>
            <a:t>となった。人口一人当たりの財政調整基金残高は、約</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万円となっている。前年度の類似団体の標準財政規模に対する財政調整基金割合の平均は</a:t>
          </a:r>
          <a:r>
            <a:rPr kumimoji="1" lang="en-US" altLang="ja-JP" sz="1100">
              <a:latin typeface="ＭＳ ゴシック" pitchFamily="49" charset="-128"/>
              <a:ea typeface="ＭＳ ゴシック" pitchFamily="49" charset="-128"/>
            </a:rPr>
            <a:t>41.0%</a:t>
          </a:r>
          <a:r>
            <a:rPr kumimoji="1" lang="ja-JP" altLang="en-US" sz="1100">
              <a:latin typeface="ＭＳ ゴシック" pitchFamily="49" charset="-128"/>
              <a:ea typeface="ＭＳ ゴシック" pitchFamily="49" charset="-128"/>
            </a:rPr>
            <a:t>、人口一人当たりの財政調整基金残高の平均は</a:t>
          </a:r>
          <a:r>
            <a:rPr kumimoji="1" lang="en-US" altLang="ja-JP" sz="1100">
              <a:latin typeface="ＭＳ ゴシック" pitchFamily="49" charset="-128"/>
              <a:ea typeface="ＭＳ ゴシック" pitchFamily="49" charset="-128"/>
            </a:rPr>
            <a:t>14.6</a:t>
          </a:r>
          <a:r>
            <a:rPr kumimoji="1" lang="ja-JP" altLang="en-US" sz="1100">
              <a:latin typeface="ＭＳ ゴシック" pitchFamily="49" charset="-128"/>
              <a:ea typeface="ＭＳ ゴシック" pitchFamily="49" charset="-128"/>
            </a:rPr>
            <a:t>万円となっており、本町の財政調整基金積立額は高いものではなく、平均的なものである。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一般会計をはじめ、全ての会計で赤字は生じていない。今後とも赤字が発生しないよう経費の節減に取り組んでいく。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実質公債費比率は前年度より</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％となった。主な要因は、元利償還金の額が過去の大型建設事業に係る地方債の返済終了等により減少したことと、合併特例債等に係る基準財政需要額が増加し算入公債費等の額が増加したためである。</a:t>
          </a: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年度以降、近年実施した大規模事業の地方債償還や金利上昇の影響のため、上昇傾向となることが予測される。今後も適正かつ計画的な事業の実施を行い、実質公債費比率の上昇抑制に努める。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年度以降連続してマイナス値である。主な要因は充当可能財源等が高い水準を維持していることによるものである。近年、大規模な起債対象事業を実施してきており、また、令和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年度にも情報ネットワークシステム改修事業などの大規模事業が予定されているため、上昇傾向が見込まれるものの、令和</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年度以降の大規模事業については事業実施時期について調整を行い、財政負担の平準化を行うなど、計画的・効果的な財政運用を行い、将来負担額の抑制に努める。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香川県まんのう町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百万の積み増し、元利償還金に充当するために減債基金が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千万円減少、事業費充当の為、その他特定目的基金全体で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百万円を減少したことから、全体では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残高があるものの、合併特例債の終了や、公共施設の維持修繕費など、一般財源を充当する事業が多く控えており、今後は残高が減少する見込みである。適切な財源確保と歳出の精査により、健全な基金運営を行う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まんのう町子ども未来夢基金：町内の心身ともに健全な子どもたちを育成するための事業に要する経費に充てる基金。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まんのう町地域振興基金：本町の地域振興に関する施策の推進を図るため、市町村の合併の特例に関する法律第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の地方債等を財源として設置している基金。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まんのう町地域福祉基金：高齢化社会の到来に備え、福祉活動の推進、快適な生活環境の形成等に必要な財源を確保するため設置している。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まんのう町ふるさと応援基金：ふるさと応援寄附金により、多様な人々の参加による活力あるふるさとづくりに資することを目的とする事業の為に設置している。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まんのう町学校教育施設整備基金：本町における学校教育施設整備の事業に充てるために設置している。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lang="ja-JP" altLang="en-US" sz="1300">
              <a:effectLst/>
              <a:latin typeface="ＭＳ ゴシック" panose="020B0609070205080204" pitchFamily="49" charset="-128"/>
              <a:ea typeface="ＭＳ ゴシック" panose="020B0609070205080204" pitchFamily="49" charset="-128"/>
            </a:rPr>
            <a:t>積立額　</a:t>
          </a:r>
          <a:r>
            <a:rPr lang="en-US" altLang="ja-JP" sz="1300">
              <a:effectLst/>
              <a:latin typeface="ＭＳ ゴシック" panose="020B0609070205080204" pitchFamily="49" charset="-128"/>
              <a:ea typeface="ＭＳ ゴシック" panose="020B0609070205080204" pitchFamily="49" charset="-128"/>
            </a:rPr>
            <a:t>2</a:t>
          </a:r>
          <a:r>
            <a:rPr lang="ja-JP" altLang="en-US" sz="1300">
              <a:effectLst/>
              <a:latin typeface="ＭＳ ゴシック" panose="020B0609070205080204" pitchFamily="49" charset="-128"/>
              <a:ea typeface="ＭＳ ゴシック" panose="020B0609070205080204" pitchFamily="49" charset="-128"/>
            </a:rPr>
            <a:t>億</a:t>
          </a:r>
          <a:r>
            <a:rPr lang="en-US" altLang="ja-JP" sz="1300">
              <a:effectLst/>
              <a:latin typeface="ＭＳ ゴシック" panose="020B0609070205080204" pitchFamily="49" charset="-128"/>
              <a:ea typeface="ＭＳ ゴシック" panose="020B0609070205080204" pitchFamily="49" charset="-128"/>
            </a:rPr>
            <a:t>2</a:t>
          </a:r>
          <a:r>
            <a:rPr lang="ja-JP" altLang="en-US" sz="1300">
              <a:effectLst/>
              <a:latin typeface="ＭＳ ゴシック" panose="020B0609070205080204" pitchFamily="49" charset="-128"/>
              <a:ea typeface="ＭＳ ゴシック" panose="020B0609070205080204" pitchFamily="49" charset="-128"/>
            </a:rPr>
            <a:t>千</a:t>
          </a:r>
          <a:r>
            <a:rPr lang="en-US" altLang="ja-JP" sz="1300">
              <a:effectLst/>
              <a:latin typeface="ＭＳ ゴシック" panose="020B0609070205080204" pitchFamily="49" charset="-128"/>
              <a:ea typeface="ＭＳ ゴシック" panose="020B0609070205080204" pitchFamily="49" charset="-128"/>
            </a:rPr>
            <a:t>5</a:t>
          </a:r>
          <a:r>
            <a:rPr lang="ja-JP" altLang="en-US" sz="1300">
              <a:effectLst/>
              <a:latin typeface="ＭＳ ゴシック" panose="020B0609070205080204" pitchFamily="49" charset="-128"/>
              <a:ea typeface="ＭＳ ゴシック" panose="020B0609070205080204" pitchFamily="49" charset="-128"/>
            </a:rPr>
            <a:t>百万円　</a:t>
          </a:r>
          <a:r>
            <a:rPr lang="en-US" altLang="ja-JP" sz="1300">
              <a:effectLst/>
              <a:latin typeface="ＭＳ ゴシック" panose="020B0609070205080204" pitchFamily="49" charset="-128"/>
              <a:ea typeface="ＭＳ ゴシック" panose="020B0609070205080204" pitchFamily="49" charset="-128"/>
            </a:rPr>
            <a:t>	</a:t>
          </a:r>
          <a:r>
            <a:rPr lang="ja-JP" altLang="en-US" sz="1300">
              <a:effectLst/>
              <a:latin typeface="ＭＳ ゴシック" panose="020B0609070205080204" pitchFamily="49" charset="-128"/>
              <a:ea typeface="ＭＳ ゴシック" panose="020B0609070205080204" pitchFamily="49" charset="-128"/>
            </a:rPr>
            <a:t>取崩額　</a:t>
          </a:r>
          <a:r>
            <a:rPr lang="en-US" altLang="ja-JP" sz="1300">
              <a:effectLst/>
              <a:latin typeface="ＭＳ ゴシック" panose="020B0609070205080204" pitchFamily="49" charset="-128"/>
              <a:ea typeface="ＭＳ ゴシック" panose="020B0609070205080204" pitchFamily="49" charset="-128"/>
            </a:rPr>
            <a:t>2</a:t>
          </a:r>
          <a:r>
            <a:rPr lang="ja-JP" altLang="en-US" sz="1300">
              <a:effectLst/>
              <a:latin typeface="ＭＳ ゴシック" panose="020B0609070205080204" pitchFamily="49" charset="-128"/>
              <a:ea typeface="ＭＳ ゴシック" panose="020B0609070205080204" pitchFamily="49" charset="-128"/>
            </a:rPr>
            <a:t>億</a:t>
          </a:r>
          <a:r>
            <a:rPr lang="en-US" altLang="ja-JP" sz="1300">
              <a:effectLst/>
              <a:latin typeface="ＭＳ ゴシック" panose="020B0609070205080204" pitchFamily="49" charset="-128"/>
              <a:ea typeface="ＭＳ ゴシック" panose="020B0609070205080204" pitchFamily="49" charset="-128"/>
            </a:rPr>
            <a:t>4</a:t>
          </a:r>
          <a:r>
            <a:rPr lang="ja-JP" altLang="en-US" sz="1300">
              <a:effectLst/>
              <a:latin typeface="ＭＳ ゴシック" panose="020B0609070205080204" pitchFamily="49" charset="-128"/>
              <a:ea typeface="ＭＳ ゴシック" panose="020B0609070205080204" pitchFamily="49" charset="-128"/>
            </a:rPr>
            <a:t>千</a:t>
          </a:r>
          <a:r>
            <a:rPr lang="en-US" altLang="ja-JP" sz="1300">
              <a:effectLst/>
              <a:latin typeface="ＭＳ ゴシック" panose="020B0609070205080204" pitchFamily="49" charset="-128"/>
              <a:ea typeface="ＭＳ ゴシック" panose="020B0609070205080204" pitchFamily="49" charset="-128"/>
            </a:rPr>
            <a:t>5</a:t>
          </a:r>
          <a:r>
            <a:rPr lang="ja-JP" altLang="en-US" sz="1300">
              <a:effectLst/>
              <a:latin typeface="ＭＳ ゴシック" panose="020B0609070205080204" pitchFamily="49" charset="-128"/>
              <a:ea typeface="ＭＳ ゴシック" panose="020B0609070205080204" pitchFamily="49" charset="-128"/>
            </a:rPr>
            <a:t>百万円　　増減額　</a:t>
          </a:r>
          <a:r>
            <a:rPr lang="en-US" altLang="ja-JP" sz="1300">
              <a:effectLst/>
              <a:latin typeface="ＭＳ ゴシック" panose="020B0609070205080204" pitchFamily="49" charset="-128"/>
              <a:ea typeface="ＭＳ ゴシック" panose="020B0609070205080204" pitchFamily="49" charset="-128"/>
            </a:rPr>
            <a:t>1</a:t>
          </a:r>
          <a:r>
            <a:rPr lang="ja-JP" altLang="en-US" sz="1300">
              <a:effectLst/>
              <a:latin typeface="ＭＳ ゴシック" panose="020B0609070205080204" pitchFamily="49" charset="-128"/>
              <a:ea typeface="ＭＳ ゴシック" panose="020B0609070205080204" pitchFamily="49" charset="-128"/>
            </a:rPr>
            <a:t>千</a:t>
          </a:r>
          <a:r>
            <a:rPr lang="en-US" altLang="ja-JP" sz="1300">
              <a:effectLst/>
              <a:latin typeface="ＭＳ ゴシック" panose="020B0609070205080204" pitchFamily="49" charset="-128"/>
              <a:ea typeface="ＭＳ ゴシック" panose="020B0609070205080204" pitchFamily="49" charset="-128"/>
            </a:rPr>
            <a:t>9</a:t>
          </a:r>
          <a:r>
            <a:rPr lang="ja-JP" altLang="en-US" sz="1300">
              <a:effectLst/>
              <a:latin typeface="ＭＳ ゴシック" panose="020B0609070205080204" pitchFamily="49" charset="-128"/>
              <a:ea typeface="ＭＳ ゴシック" panose="020B0609070205080204" pitchFamily="49" charset="-128"/>
            </a:rPr>
            <a:t>百万円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差引き増減額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まんのう町地域福祉基金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まんのう町学校教育施設整備基金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まんのう町満濃中学校教育振興基金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千百万円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健やか子ども基金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まんのう町地域振興基金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基金目的に合致する事業を精査しながら、収益額に見合った事業を実施しながら地域福祉の向上に取り組む。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令和４年度決算剰余金及び利息分の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百万円積み立て、財源調整のために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千万円取り崩した結果、残高は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引き続き、基金条例に基づいた積立を継続する。また、取り崩しについては、精査に努め、基金残高の留保・延命化を図る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歳出の増加に対して、歳入の増加が追いつかず、一般財源の不足を補うため、財政調整基金の繰入が恒常的になってきていることや、近年の異常気象に伴う災害対応の為にも、残高の推移を注視し続ける必要がある。令和５年度末現在、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公債費に充当する為、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千万円を取り崩し、財産運用益収入として利息分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今後の金利変動等の公債費の償還リスクに備えるため、公債費の動向も確認しながら活用方針の検討を行っていく。</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臨時財政対策債償還基金費として積み立てた部分はルールに従って取り崩しを行う。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B31020A-EF0F-4895-A04D-1A7AF9985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2F6C411-723B-4F75-894C-C69DC0CD0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89783C5-CA3C-4716-9709-B3090021A20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EF34F10-E46D-4956-8609-CF072D0601A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F421202-114D-4B2A-A488-48A9F08B09F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A123C95-389B-4E57-96FC-79039C56E8D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4CC6316-0791-43F5-9F60-97DAE1FCB48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B67ED99-3B1C-4007-BC4C-210B562997A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8EE5EDE-D59A-4F70-80B5-3AD639B4A46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9312992-520E-40E5-BC20-BFEE6964064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0393812-9681-4406-9E41-A1DA98188A6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20C8BA6-6570-4D7E-AE0E-5DB8A6374E4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D26FBE0-9DA8-444E-BFE2-7E91A35B0C6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990E45F-8576-461D-81C9-BFFFC68F66D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B3715F2-32FC-4DC2-807B-5171F74327B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686A6C1-2C97-45EA-8602-9D3E61B4D39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9D255B1-4BEC-40D5-A310-8E9B4C5ACC2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730A9AB-3F7F-4CEA-BD3B-658E1E743F3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4FC539C-282F-491F-814C-63AC46E6A02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F6030FE-8561-43C8-A234-663EEB5455A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E92B755-D847-48B0-BE2D-002486FB1C9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8ED4EA7-9576-4584-BCF6-6EDC91D9EDB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17,350
17,130
194.45
12,505,615
12,072,647
308,479
7,040,056
12,869,467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574A67C-6FB5-48B4-A8EC-F6B4D9FFDEE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59B0652-E995-4930-A860-7CD92B54225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69CFDE7-D2EF-4F24-BBF4-ECA36BA6117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CD801ED-9EE5-4177-99C3-7AB0A115AB1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0634287-2C14-4709-A424-B00452DCF2D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1C358A6-CA17-4894-B930-38A553EDFB6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6413EDE-B788-430E-ABCF-975634B1534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9EA4E1A-398A-45AA-9BC8-39E1D00C3D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50C4534-7B5A-4A51-9464-06E7AAFE6A3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C371323-81C0-4633-9E7B-657D3CBCDE8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A45E578-278A-4FD8-B6F4-BFBF1E5993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D22D607-95BF-4AFC-8CF0-58AE238068B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7B4661E-FB89-4EFB-A385-B3E3281FBA3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3EE2189-63B8-4095-B822-3D49BEEB200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1D32807-DBAC-43DE-8C97-59F40790D11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585F5C9-6AED-4D07-814C-49526AEBE48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67D436D-7A63-42E5-AA6D-BF7C971F2E0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F0F1615-EB6E-400D-A4C9-CCE76A94E21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1508A5B-6C26-4553-82D0-F4FDC7A0923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9BF17625-BB90-4857-94FD-4CAB2418CF1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933D74AE-FFF5-48BC-9764-47C44334AA51}"/>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44CE1715-8A33-4A96-BD09-5C51ECB7BD92}"/>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544E2A8-A1D6-40A9-B565-B72DAE31ED9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DF2077A-92E7-40DF-9B47-D48B0C55857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9C27A70-28A5-4F3E-835A-9DDA18F3046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2DE4325-F0C5-404E-9E77-ABF76B32546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8E93E5A-1EAA-4B76-B6BB-97934D62464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A9F33CA-696E-40AA-ADBF-8CE9DE33632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DC99985-D418-488E-B776-1E1A56FDD43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77FE421-0FDB-43CD-8A4F-C5A82E69CFD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5E34735-9A8B-4814-9ED1-7C93233186B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B0315C07-EE89-49C8-AB7C-AD3C61BC2EE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918658D-3678-4B47-BD3C-CD0607FD75F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6DBEA07-8369-4930-9764-FB9FA7AA854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A97E656-8CA3-41E8-B804-18C34443220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59.0%</a:t>
          </a:r>
          <a:r>
            <a:rPr kumimoji="1" lang="ja-JP" altLang="en-US" sz="1100">
              <a:latin typeface="ＭＳ Ｐゴシック" panose="020B0600070205080204" pitchFamily="50" charset="-128"/>
              <a:ea typeface="ＭＳ Ｐゴシック" panose="020B0600070205080204" pitchFamily="50" charset="-128"/>
            </a:rPr>
            <a:t>となっており類似団体と比較すると低い値となっているが、香川県平均と比較してもやや低い水準である。満濃南こども園・消防団第</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分団屯所の建築、施設などの除却、改修工事実施により適切な施設管理に努めている。今後も、公共施設個別計画や公共施設等総合管理計画等に沿った公共施設に対するマネジメントを進め、計画的な予防保全を図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F6F0FAC-7AFA-4236-AFA4-62DB71CA3C7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077A5BC-B25E-455C-A5BC-443AD80CDFC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9A3F18F-DC0E-4A68-BDF0-E4AFFD3FB72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6CA7FC81-3CF6-42AC-93BF-6EFE7B2B678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7D4D6846-618C-4149-ADEE-9EFD2374BE6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AA32CAF0-A72C-4FDE-A856-11CA5F5D220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C38FB027-0240-4F6C-B21C-ECFAA163DD3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975EDF7A-D259-4190-8940-54471F61997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370521E1-3422-4A29-B6EC-638C7643D09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F57905B3-7948-429E-A123-415DD10D245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77D491B9-D25E-43AE-A001-F7DD3EB255F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17AB871F-1452-491D-9216-70D97839CF3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EB3AE0A4-CDC0-419B-A694-5BD3990FE62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25C9FB4-DED5-473E-84B6-FDAFDA6FAF6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C34E9D4B-D07D-4C0C-B2D2-D060DC62C46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AFD21565-6A82-4872-9774-EB892139C76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88374835-F050-4B22-9AF4-4D06674B188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AC49BD39-629C-49AC-97F1-FD23F301073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11883</xdr:rowOff>
    </xdr:from>
    <xdr:to>
      <xdr:col>23</xdr:col>
      <xdr:colOff>85090</xdr:colOff>
      <xdr:row>34</xdr:row>
      <xdr:rowOff>14605</xdr:rowOff>
    </xdr:to>
    <xdr:cxnSp macro="">
      <xdr:nvCxnSpPr>
        <xdr:cNvPr id="77" name="直線コネクタ 76">
          <a:extLst>
            <a:ext uri="{FF2B5EF4-FFF2-40B4-BE49-F238E27FC236}">
              <a16:creationId xmlns:a16="http://schemas.microsoft.com/office/drawing/2014/main" id="{3848CEE1-68DF-49FB-B563-1DDAAA00ACC6}"/>
            </a:ext>
          </a:extLst>
        </xdr:cNvPr>
        <xdr:cNvCxnSpPr/>
      </xdr:nvCxnSpPr>
      <xdr:spPr>
        <a:xfrm flipV="1">
          <a:off x="4760595" y="5412558"/>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8" name="有形固定資産減価償却率最小値テキスト">
          <a:extLst>
            <a:ext uri="{FF2B5EF4-FFF2-40B4-BE49-F238E27FC236}">
              <a16:creationId xmlns:a16="http://schemas.microsoft.com/office/drawing/2014/main" id="{C2DDECB4-AF9E-4CAE-9641-6DBFB234DBFB}"/>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9" name="直線コネクタ 78">
          <a:extLst>
            <a:ext uri="{FF2B5EF4-FFF2-40B4-BE49-F238E27FC236}">
              <a16:creationId xmlns:a16="http://schemas.microsoft.com/office/drawing/2014/main" id="{F585A0B9-7A08-43C4-8150-C577A94FA960}"/>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130010</xdr:rowOff>
    </xdr:from>
    <xdr:ext cx="405111" cy="259045"/>
    <xdr:sp macro="" textlink="">
      <xdr:nvSpPr>
        <xdr:cNvPr id="80" name="有形固定資産減価償却率最大値テキスト">
          <a:extLst>
            <a:ext uri="{FF2B5EF4-FFF2-40B4-BE49-F238E27FC236}">
              <a16:creationId xmlns:a16="http://schemas.microsoft.com/office/drawing/2014/main" id="{0BC8CF04-6940-4B6A-BE08-228F842801D3}"/>
            </a:ext>
          </a:extLst>
        </xdr:cNvPr>
        <xdr:cNvSpPr txBox="1"/>
      </xdr:nvSpPr>
      <xdr:spPr>
        <a:xfrm>
          <a:off x="4813300" y="51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11883</xdr:rowOff>
    </xdr:from>
    <xdr:to>
      <xdr:col>23</xdr:col>
      <xdr:colOff>174625</xdr:colOff>
      <xdr:row>27</xdr:row>
      <xdr:rowOff>11883</xdr:rowOff>
    </xdr:to>
    <xdr:cxnSp macro="">
      <xdr:nvCxnSpPr>
        <xdr:cNvPr id="81" name="直線コネクタ 80">
          <a:extLst>
            <a:ext uri="{FF2B5EF4-FFF2-40B4-BE49-F238E27FC236}">
              <a16:creationId xmlns:a16="http://schemas.microsoft.com/office/drawing/2014/main" id="{DA9A21E4-A888-4212-B3E5-49A1388F2D24}"/>
            </a:ext>
          </a:extLst>
        </xdr:cNvPr>
        <xdr:cNvCxnSpPr/>
      </xdr:nvCxnSpPr>
      <xdr:spPr>
        <a:xfrm>
          <a:off x="4673600" y="54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85198</xdr:rowOff>
    </xdr:from>
    <xdr:ext cx="405111" cy="259045"/>
    <xdr:sp macro="" textlink="">
      <xdr:nvSpPr>
        <xdr:cNvPr id="82" name="有形固定資産減価償却率平均値テキスト">
          <a:extLst>
            <a:ext uri="{FF2B5EF4-FFF2-40B4-BE49-F238E27FC236}">
              <a16:creationId xmlns:a16="http://schemas.microsoft.com/office/drawing/2014/main" id="{4DADB23C-518B-42FD-A5E6-AEB0EDBF5D5A}"/>
            </a:ext>
          </a:extLst>
        </xdr:cNvPr>
        <xdr:cNvSpPr txBox="1"/>
      </xdr:nvSpPr>
      <xdr:spPr>
        <a:xfrm>
          <a:off x="4813300" y="6000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3" name="フローチャート: 判断 82">
          <a:extLst>
            <a:ext uri="{FF2B5EF4-FFF2-40B4-BE49-F238E27FC236}">
              <a16:creationId xmlns:a16="http://schemas.microsoft.com/office/drawing/2014/main" id="{78B77C30-C4BD-4A46-9829-1D744E4E8CCF}"/>
            </a:ext>
          </a:extLst>
        </xdr:cNvPr>
        <xdr:cNvSpPr/>
      </xdr:nvSpPr>
      <xdr:spPr>
        <a:xfrm>
          <a:off x="47117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84" name="フローチャート: 判断 83">
          <a:extLst>
            <a:ext uri="{FF2B5EF4-FFF2-40B4-BE49-F238E27FC236}">
              <a16:creationId xmlns:a16="http://schemas.microsoft.com/office/drawing/2014/main" id="{17FF0D25-17B1-4B10-9B10-393A67100675}"/>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5" name="フローチャート: 判断 84">
          <a:extLst>
            <a:ext uri="{FF2B5EF4-FFF2-40B4-BE49-F238E27FC236}">
              <a16:creationId xmlns:a16="http://schemas.microsoft.com/office/drawing/2014/main" id="{64F0C4D4-65FA-44D2-9B61-778B45DB4E8E}"/>
            </a:ext>
          </a:extLst>
        </xdr:cNvPr>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69759</xdr:rowOff>
    </xdr:from>
    <xdr:to>
      <xdr:col>11</xdr:col>
      <xdr:colOff>187325</xdr:colOff>
      <xdr:row>30</xdr:row>
      <xdr:rowOff>171359</xdr:rowOff>
    </xdr:to>
    <xdr:sp macro="" textlink="">
      <xdr:nvSpPr>
        <xdr:cNvPr id="86" name="フローチャート: 判断 85">
          <a:extLst>
            <a:ext uri="{FF2B5EF4-FFF2-40B4-BE49-F238E27FC236}">
              <a16:creationId xmlns:a16="http://schemas.microsoft.com/office/drawing/2014/main" id="{B1CB741F-3609-4B66-868B-B547B1C6AD51}"/>
            </a:ext>
          </a:extLst>
        </xdr:cNvPr>
        <xdr:cNvSpPr/>
      </xdr:nvSpPr>
      <xdr:spPr>
        <a:xfrm>
          <a:off x="2476500" y="598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97518</xdr:rowOff>
    </xdr:from>
    <xdr:to>
      <xdr:col>7</xdr:col>
      <xdr:colOff>187325</xdr:colOff>
      <xdr:row>31</xdr:row>
      <xdr:rowOff>27668</xdr:rowOff>
    </xdr:to>
    <xdr:sp macro="" textlink="">
      <xdr:nvSpPr>
        <xdr:cNvPr id="87" name="フローチャート: 判断 86">
          <a:extLst>
            <a:ext uri="{FF2B5EF4-FFF2-40B4-BE49-F238E27FC236}">
              <a16:creationId xmlns:a16="http://schemas.microsoft.com/office/drawing/2014/main" id="{0939F64E-775E-4375-ADFC-D4540135F59D}"/>
            </a:ext>
          </a:extLst>
        </xdr:cNvPr>
        <xdr:cNvSpPr/>
      </xdr:nvSpPr>
      <xdr:spPr>
        <a:xfrm>
          <a:off x="1714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10ECAD4-0055-490D-8842-9BFA3A0A0D6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9136273-492F-4EAC-9F5C-8B7651E5264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F9F6A83-0512-4256-A584-14E2BB0E925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0F3F186-E52E-4656-AF68-C2F485FB7E1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36FC8D1B-E1C9-42BC-8DED-7FEB405AE10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53068</xdr:rowOff>
    </xdr:from>
    <xdr:to>
      <xdr:col>23</xdr:col>
      <xdr:colOff>136525</xdr:colOff>
      <xdr:row>29</xdr:row>
      <xdr:rowOff>154668</xdr:rowOff>
    </xdr:to>
    <xdr:sp macro="" textlink="">
      <xdr:nvSpPr>
        <xdr:cNvPr id="93" name="楕円 92">
          <a:extLst>
            <a:ext uri="{FF2B5EF4-FFF2-40B4-BE49-F238E27FC236}">
              <a16:creationId xmlns:a16="http://schemas.microsoft.com/office/drawing/2014/main" id="{B0903D6A-6718-4794-903E-3B09E11ACF99}"/>
            </a:ext>
          </a:extLst>
        </xdr:cNvPr>
        <xdr:cNvSpPr/>
      </xdr:nvSpPr>
      <xdr:spPr>
        <a:xfrm>
          <a:off x="47117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75945</xdr:rowOff>
    </xdr:from>
    <xdr:ext cx="405111" cy="259045"/>
    <xdr:sp macro="" textlink="">
      <xdr:nvSpPr>
        <xdr:cNvPr id="94" name="有形固定資産減価償却率該当値テキスト">
          <a:extLst>
            <a:ext uri="{FF2B5EF4-FFF2-40B4-BE49-F238E27FC236}">
              <a16:creationId xmlns:a16="http://schemas.microsoft.com/office/drawing/2014/main" id="{E8F18589-D8EE-4C4B-80BC-FC8566D498AD}"/>
            </a:ext>
          </a:extLst>
        </xdr:cNvPr>
        <xdr:cNvSpPr txBox="1"/>
      </xdr:nvSpPr>
      <xdr:spPr>
        <a:xfrm>
          <a:off x="48133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34562</xdr:rowOff>
    </xdr:from>
    <xdr:to>
      <xdr:col>19</xdr:col>
      <xdr:colOff>187325</xdr:colOff>
      <xdr:row>29</xdr:row>
      <xdr:rowOff>136162</xdr:rowOff>
    </xdr:to>
    <xdr:sp macro="" textlink="">
      <xdr:nvSpPr>
        <xdr:cNvPr id="95" name="楕円 94">
          <a:extLst>
            <a:ext uri="{FF2B5EF4-FFF2-40B4-BE49-F238E27FC236}">
              <a16:creationId xmlns:a16="http://schemas.microsoft.com/office/drawing/2014/main" id="{73D8FF9C-DBD2-42B8-B9D3-AC3D013C6260}"/>
            </a:ext>
          </a:extLst>
        </xdr:cNvPr>
        <xdr:cNvSpPr/>
      </xdr:nvSpPr>
      <xdr:spPr>
        <a:xfrm>
          <a:off x="4000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85362</xdr:rowOff>
    </xdr:from>
    <xdr:to>
      <xdr:col>23</xdr:col>
      <xdr:colOff>85725</xdr:colOff>
      <xdr:row>29</xdr:row>
      <xdr:rowOff>103868</xdr:rowOff>
    </xdr:to>
    <xdr:cxnSp macro="">
      <xdr:nvCxnSpPr>
        <xdr:cNvPr id="96" name="直線コネクタ 95">
          <a:extLst>
            <a:ext uri="{FF2B5EF4-FFF2-40B4-BE49-F238E27FC236}">
              <a16:creationId xmlns:a16="http://schemas.microsoft.com/office/drawing/2014/main" id="{A371A104-FAAF-4EAD-9FD2-48FFE9472D77}"/>
            </a:ext>
          </a:extLst>
        </xdr:cNvPr>
        <xdr:cNvCxnSpPr/>
      </xdr:nvCxnSpPr>
      <xdr:spPr>
        <a:xfrm>
          <a:off x="4051300" y="5828937"/>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80826</xdr:rowOff>
    </xdr:from>
    <xdr:to>
      <xdr:col>15</xdr:col>
      <xdr:colOff>187325</xdr:colOff>
      <xdr:row>30</xdr:row>
      <xdr:rowOff>10976</xdr:rowOff>
    </xdr:to>
    <xdr:sp macro="" textlink="">
      <xdr:nvSpPr>
        <xdr:cNvPr id="97" name="楕円 96">
          <a:extLst>
            <a:ext uri="{FF2B5EF4-FFF2-40B4-BE49-F238E27FC236}">
              <a16:creationId xmlns:a16="http://schemas.microsoft.com/office/drawing/2014/main" id="{EB93EA69-23E2-4E68-B5E7-103603F12228}"/>
            </a:ext>
          </a:extLst>
        </xdr:cNvPr>
        <xdr:cNvSpPr/>
      </xdr:nvSpPr>
      <xdr:spPr>
        <a:xfrm>
          <a:off x="3238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85362</xdr:rowOff>
    </xdr:from>
    <xdr:to>
      <xdr:col>19</xdr:col>
      <xdr:colOff>136525</xdr:colOff>
      <xdr:row>29</xdr:row>
      <xdr:rowOff>131626</xdr:rowOff>
    </xdr:to>
    <xdr:cxnSp macro="">
      <xdr:nvCxnSpPr>
        <xdr:cNvPr id="98" name="直線コネクタ 97">
          <a:extLst>
            <a:ext uri="{FF2B5EF4-FFF2-40B4-BE49-F238E27FC236}">
              <a16:creationId xmlns:a16="http://schemas.microsoft.com/office/drawing/2014/main" id="{87CF14CD-FD20-4707-9F29-40BC65DD4F16}"/>
            </a:ext>
          </a:extLst>
        </xdr:cNvPr>
        <xdr:cNvCxnSpPr/>
      </xdr:nvCxnSpPr>
      <xdr:spPr>
        <a:xfrm flipV="1">
          <a:off x="3289300" y="5828937"/>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99332</xdr:rowOff>
    </xdr:from>
    <xdr:to>
      <xdr:col>11</xdr:col>
      <xdr:colOff>187325</xdr:colOff>
      <xdr:row>30</xdr:row>
      <xdr:rowOff>29482</xdr:rowOff>
    </xdr:to>
    <xdr:sp macro="" textlink="">
      <xdr:nvSpPr>
        <xdr:cNvPr id="99" name="楕円 98">
          <a:extLst>
            <a:ext uri="{FF2B5EF4-FFF2-40B4-BE49-F238E27FC236}">
              <a16:creationId xmlns:a16="http://schemas.microsoft.com/office/drawing/2014/main" id="{F2487EFE-AF11-41B0-B81B-F9EFBA57E8F5}"/>
            </a:ext>
          </a:extLst>
        </xdr:cNvPr>
        <xdr:cNvSpPr/>
      </xdr:nvSpPr>
      <xdr:spPr>
        <a:xfrm>
          <a:off x="2476500" y="58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131626</xdr:rowOff>
    </xdr:from>
    <xdr:to>
      <xdr:col>15</xdr:col>
      <xdr:colOff>136525</xdr:colOff>
      <xdr:row>29</xdr:row>
      <xdr:rowOff>150132</xdr:rowOff>
    </xdr:to>
    <xdr:cxnSp macro="">
      <xdr:nvCxnSpPr>
        <xdr:cNvPr id="100" name="直線コネクタ 99">
          <a:extLst>
            <a:ext uri="{FF2B5EF4-FFF2-40B4-BE49-F238E27FC236}">
              <a16:creationId xmlns:a16="http://schemas.microsoft.com/office/drawing/2014/main" id="{EFD7983D-276C-4922-A18D-B7558FFA9C82}"/>
            </a:ext>
          </a:extLst>
        </xdr:cNvPr>
        <xdr:cNvCxnSpPr/>
      </xdr:nvCxnSpPr>
      <xdr:spPr>
        <a:xfrm flipV="1">
          <a:off x="2527300" y="5875201"/>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86995</xdr:rowOff>
    </xdr:from>
    <xdr:to>
      <xdr:col>7</xdr:col>
      <xdr:colOff>187325</xdr:colOff>
      <xdr:row>30</xdr:row>
      <xdr:rowOff>17145</xdr:rowOff>
    </xdr:to>
    <xdr:sp macro="" textlink="">
      <xdr:nvSpPr>
        <xdr:cNvPr id="101" name="楕円 100">
          <a:extLst>
            <a:ext uri="{FF2B5EF4-FFF2-40B4-BE49-F238E27FC236}">
              <a16:creationId xmlns:a16="http://schemas.microsoft.com/office/drawing/2014/main" id="{376938A8-F9C1-4496-923C-D83D79FE4F85}"/>
            </a:ext>
          </a:extLst>
        </xdr:cNvPr>
        <xdr:cNvSpPr/>
      </xdr:nvSpPr>
      <xdr:spPr>
        <a:xfrm>
          <a:off x="1714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137795</xdr:rowOff>
    </xdr:from>
    <xdr:to>
      <xdr:col>11</xdr:col>
      <xdr:colOff>136525</xdr:colOff>
      <xdr:row>29</xdr:row>
      <xdr:rowOff>150132</xdr:rowOff>
    </xdr:to>
    <xdr:cxnSp macro="">
      <xdr:nvCxnSpPr>
        <xdr:cNvPr id="102" name="直線コネクタ 101">
          <a:extLst>
            <a:ext uri="{FF2B5EF4-FFF2-40B4-BE49-F238E27FC236}">
              <a16:creationId xmlns:a16="http://schemas.microsoft.com/office/drawing/2014/main" id="{0664F8C9-CE11-4250-9DE1-BD7D965238F2}"/>
            </a:ext>
          </a:extLst>
        </xdr:cNvPr>
        <xdr:cNvCxnSpPr/>
      </xdr:nvCxnSpPr>
      <xdr:spPr>
        <a:xfrm>
          <a:off x="1765300" y="5881370"/>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103" name="n_1aveValue有形固定資産減価償却率">
          <a:extLst>
            <a:ext uri="{FF2B5EF4-FFF2-40B4-BE49-F238E27FC236}">
              <a16:creationId xmlns:a16="http://schemas.microsoft.com/office/drawing/2014/main" id="{561FDABF-6C7B-4FF0-9653-932095B69CCD}"/>
            </a:ext>
          </a:extLst>
        </xdr:cNvPr>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104" name="n_2aveValue有形固定資産減価償却率">
          <a:extLst>
            <a:ext uri="{FF2B5EF4-FFF2-40B4-BE49-F238E27FC236}">
              <a16:creationId xmlns:a16="http://schemas.microsoft.com/office/drawing/2014/main" id="{2E636A56-A571-464B-9A01-EF35ED580A6B}"/>
            </a:ext>
          </a:extLst>
        </xdr:cNvPr>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162486</xdr:rowOff>
    </xdr:from>
    <xdr:ext cx="405111" cy="259045"/>
    <xdr:sp macro="" textlink="">
      <xdr:nvSpPr>
        <xdr:cNvPr id="105" name="n_3aveValue有形固定資産減価償却率">
          <a:extLst>
            <a:ext uri="{FF2B5EF4-FFF2-40B4-BE49-F238E27FC236}">
              <a16:creationId xmlns:a16="http://schemas.microsoft.com/office/drawing/2014/main" id="{3AF782BB-6B30-4566-AA6A-662613DE9412}"/>
            </a:ext>
          </a:extLst>
        </xdr:cNvPr>
        <xdr:cNvSpPr txBox="1"/>
      </xdr:nvSpPr>
      <xdr:spPr>
        <a:xfrm>
          <a:off x="23247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18795</xdr:rowOff>
    </xdr:from>
    <xdr:ext cx="405111" cy="259045"/>
    <xdr:sp macro="" textlink="">
      <xdr:nvSpPr>
        <xdr:cNvPr id="106" name="n_4aveValue有形固定資産減価償却率">
          <a:extLst>
            <a:ext uri="{FF2B5EF4-FFF2-40B4-BE49-F238E27FC236}">
              <a16:creationId xmlns:a16="http://schemas.microsoft.com/office/drawing/2014/main" id="{8ABF49BF-E721-4D2B-9883-375BF971DE0D}"/>
            </a:ext>
          </a:extLst>
        </xdr:cNvPr>
        <xdr:cNvSpPr txBox="1"/>
      </xdr:nvSpPr>
      <xdr:spPr>
        <a:xfrm>
          <a:off x="1562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152689</xdr:rowOff>
    </xdr:from>
    <xdr:ext cx="405111" cy="259045"/>
    <xdr:sp macro="" textlink="">
      <xdr:nvSpPr>
        <xdr:cNvPr id="107" name="n_1mainValue有形固定資産減価償却率">
          <a:extLst>
            <a:ext uri="{FF2B5EF4-FFF2-40B4-BE49-F238E27FC236}">
              <a16:creationId xmlns:a16="http://schemas.microsoft.com/office/drawing/2014/main" id="{FF21D233-1B6C-45A1-BF50-64344A4C7135}"/>
            </a:ext>
          </a:extLst>
        </xdr:cNvPr>
        <xdr:cNvSpPr txBox="1"/>
      </xdr:nvSpPr>
      <xdr:spPr>
        <a:xfrm>
          <a:off x="38360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27503</xdr:rowOff>
    </xdr:from>
    <xdr:ext cx="405111" cy="259045"/>
    <xdr:sp macro="" textlink="">
      <xdr:nvSpPr>
        <xdr:cNvPr id="108" name="n_2mainValue有形固定資産減価償却率">
          <a:extLst>
            <a:ext uri="{FF2B5EF4-FFF2-40B4-BE49-F238E27FC236}">
              <a16:creationId xmlns:a16="http://schemas.microsoft.com/office/drawing/2014/main" id="{17B3DD5E-A618-4899-B096-9FB3AB2DFD2D}"/>
            </a:ext>
          </a:extLst>
        </xdr:cNvPr>
        <xdr:cNvSpPr txBox="1"/>
      </xdr:nvSpPr>
      <xdr:spPr>
        <a:xfrm>
          <a:off x="3086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46009</xdr:rowOff>
    </xdr:from>
    <xdr:ext cx="405111" cy="259045"/>
    <xdr:sp macro="" textlink="">
      <xdr:nvSpPr>
        <xdr:cNvPr id="109" name="n_3mainValue有形固定資産減価償却率">
          <a:extLst>
            <a:ext uri="{FF2B5EF4-FFF2-40B4-BE49-F238E27FC236}">
              <a16:creationId xmlns:a16="http://schemas.microsoft.com/office/drawing/2014/main" id="{7F0DB285-FDC4-4F34-BED3-A555768EE818}"/>
            </a:ext>
          </a:extLst>
        </xdr:cNvPr>
        <xdr:cNvSpPr txBox="1"/>
      </xdr:nvSpPr>
      <xdr:spPr>
        <a:xfrm>
          <a:off x="2324744"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33672</xdr:rowOff>
    </xdr:from>
    <xdr:ext cx="405111" cy="259045"/>
    <xdr:sp macro="" textlink="">
      <xdr:nvSpPr>
        <xdr:cNvPr id="110" name="n_4mainValue有形固定資産減価償却率">
          <a:extLst>
            <a:ext uri="{FF2B5EF4-FFF2-40B4-BE49-F238E27FC236}">
              <a16:creationId xmlns:a16="http://schemas.microsoft.com/office/drawing/2014/main" id="{84A87327-A401-41F6-BC20-8FB700FB0FB0}"/>
            </a:ext>
          </a:extLst>
        </xdr:cNvPr>
        <xdr:cNvSpPr txBox="1"/>
      </xdr:nvSpPr>
      <xdr:spPr>
        <a:xfrm>
          <a:off x="1562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7FC99B25-5010-4647-B33C-C4ADBEBB7A2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475B1E0E-E0D3-4B01-8729-1736F3DA186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A2FA0B3E-E5DC-4896-93AE-E0C5823F80C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2FEE2480-2439-42B0-8C70-33D8590BA4F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D9D6BF88-AA97-4E50-82E6-856A1991645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AFEAD564-CA13-4CD9-95BF-702D94D49D8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527E3CFE-6AAF-462C-BF6D-6FCB8F3D1F0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2F2DF16A-514E-4274-8158-34729246181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9FAB5987-4764-4C2F-A735-54B4F239C09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6AD9FB98-CA4D-4F40-A8F5-8B2C4C52F55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F2BD0F7A-5143-4154-8FEC-9B4BCD05BCA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B2108E33-2CBE-4B3E-8F57-4BF800C0843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4A73C4FD-F5BD-449C-BA44-F809DC1737E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債務償還比率は、類似団体と比較してやや高い水準であり前年度と比較すると</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増加となった。令和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年度は地方債の償還額が発行額を下回っていたが、令和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年度については地方債の償還額が発行額を</a:t>
          </a:r>
          <a:r>
            <a:rPr kumimoji="1" lang="ja-JP" altLang="en-US" sz="1100">
              <a:solidFill>
                <a:schemeClr val="tx1"/>
              </a:solidFill>
              <a:latin typeface="ＭＳ Ｐゴシック" panose="020B0600070205080204" pitchFamily="50" charset="-128"/>
              <a:ea typeface="ＭＳ Ｐゴシック" panose="020B0600070205080204" pitchFamily="50" charset="-128"/>
            </a:rPr>
            <a:t>上回ったことで債務償還比率が増加した。今後も引き続き地方債残高が増加しないよう適切な管理に努める。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AA24BA22-27F3-4B8D-9FFC-52DC156DEA1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74B184F6-581F-4CCB-BA3A-2DC5A0A6BA6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7466180-DC61-4DF6-821C-57CB07349E9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3A2BB3F8-FC8F-4ED0-A95E-4787C3D6D96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19BAC080-D57C-4326-8416-CF5583EA24C7}"/>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89010464-2934-4FBB-8E46-599130B562B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A2CA06BC-D09E-4523-9CE9-5EB9DE31DCD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87253699-52D7-4DD5-8D65-AE436111A62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5ED07F27-E035-4D25-BE39-D2B2C4081CA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739FF03A-F973-47A4-BE4A-AE24C6F0ED4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9EBEFE43-87A0-4A95-9DF1-1A30ADB61DD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8F76C24A-E115-4D80-BFC6-8BB01C3AD67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21698341-2209-4EBC-BAA3-CDC7E1E397D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9537149C-5191-434B-A1FF-900D1C3D28A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790897C0-EAAF-4365-80BB-E8ABEF2B76B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28829</xdr:rowOff>
    </xdr:to>
    <xdr:cxnSp macro="">
      <xdr:nvCxnSpPr>
        <xdr:cNvPr id="139" name="直線コネクタ 138">
          <a:extLst>
            <a:ext uri="{FF2B5EF4-FFF2-40B4-BE49-F238E27FC236}">
              <a16:creationId xmlns:a16="http://schemas.microsoft.com/office/drawing/2014/main" id="{2146DA15-E242-4288-9303-56B1A227389F}"/>
            </a:ext>
          </a:extLst>
        </xdr:cNvPr>
        <xdr:cNvCxnSpPr/>
      </xdr:nvCxnSpPr>
      <xdr:spPr>
        <a:xfrm flipV="1">
          <a:off x="14793595" y="5312833"/>
          <a:ext cx="1269" cy="1488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32656</xdr:rowOff>
    </xdr:from>
    <xdr:ext cx="469744" cy="259045"/>
    <xdr:sp macro="" textlink="">
      <xdr:nvSpPr>
        <xdr:cNvPr id="140" name="債務償還比率最小値テキスト">
          <a:extLst>
            <a:ext uri="{FF2B5EF4-FFF2-40B4-BE49-F238E27FC236}">
              <a16:creationId xmlns:a16="http://schemas.microsoft.com/office/drawing/2014/main" id="{031A59CD-0437-45D5-9BC9-5BA3774A37E5}"/>
            </a:ext>
          </a:extLst>
        </xdr:cNvPr>
        <xdr:cNvSpPr txBox="1"/>
      </xdr:nvSpPr>
      <xdr:spPr>
        <a:xfrm>
          <a:off x="14846300" y="680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28829</xdr:rowOff>
    </xdr:from>
    <xdr:to>
      <xdr:col>76</xdr:col>
      <xdr:colOff>111125</xdr:colOff>
      <xdr:row>35</xdr:row>
      <xdr:rowOff>28829</xdr:rowOff>
    </xdr:to>
    <xdr:cxnSp macro="">
      <xdr:nvCxnSpPr>
        <xdr:cNvPr id="141" name="直線コネクタ 140">
          <a:extLst>
            <a:ext uri="{FF2B5EF4-FFF2-40B4-BE49-F238E27FC236}">
              <a16:creationId xmlns:a16="http://schemas.microsoft.com/office/drawing/2014/main" id="{650889B9-EEF3-4D7F-A65B-71DFE858C545}"/>
            </a:ext>
          </a:extLst>
        </xdr:cNvPr>
        <xdr:cNvCxnSpPr/>
      </xdr:nvCxnSpPr>
      <xdr:spPr>
        <a:xfrm>
          <a:off x="14706600" y="680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7DD1B69F-3C16-44E8-97BC-AC2F8D1DBDA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2D9813BD-7361-4FA0-8EBE-36B448D2FAC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31799</xdr:rowOff>
    </xdr:from>
    <xdr:ext cx="469744" cy="259045"/>
    <xdr:sp macro="" textlink="">
      <xdr:nvSpPr>
        <xdr:cNvPr id="144" name="債務償還比率平均値テキスト">
          <a:extLst>
            <a:ext uri="{FF2B5EF4-FFF2-40B4-BE49-F238E27FC236}">
              <a16:creationId xmlns:a16="http://schemas.microsoft.com/office/drawing/2014/main" id="{D468B237-17DA-43ED-BBD4-F71B96401201}"/>
            </a:ext>
          </a:extLst>
        </xdr:cNvPr>
        <xdr:cNvSpPr txBox="1"/>
      </xdr:nvSpPr>
      <xdr:spPr>
        <a:xfrm>
          <a:off x="14846300" y="5775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8922</xdr:rowOff>
    </xdr:from>
    <xdr:to>
      <xdr:col>76</xdr:col>
      <xdr:colOff>73025</xdr:colOff>
      <xdr:row>30</xdr:row>
      <xdr:rowOff>110522</xdr:rowOff>
    </xdr:to>
    <xdr:sp macro="" textlink="">
      <xdr:nvSpPr>
        <xdr:cNvPr id="145" name="フローチャート: 判断 144">
          <a:extLst>
            <a:ext uri="{FF2B5EF4-FFF2-40B4-BE49-F238E27FC236}">
              <a16:creationId xmlns:a16="http://schemas.microsoft.com/office/drawing/2014/main" id="{B2992DD6-80B9-4FFC-92F5-D8FFD802E3A4}"/>
            </a:ext>
          </a:extLst>
        </xdr:cNvPr>
        <xdr:cNvSpPr/>
      </xdr:nvSpPr>
      <xdr:spPr>
        <a:xfrm>
          <a:off x="14744700" y="592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9282</xdr:rowOff>
    </xdr:from>
    <xdr:to>
      <xdr:col>72</xdr:col>
      <xdr:colOff>123825</xdr:colOff>
      <xdr:row>30</xdr:row>
      <xdr:rowOff>110882</xdr:rowOff>
    </xdr:to>
    <xdr:sp macro="" textlink="">
      <xdr:nvSpPr>
        <xdr:cNvPr id="146" name="フローチャート: 判断 145">
          <a:extLst>
            <a:ext uri="{FF2B5EF4-FFF2-40B4-BE49-F238E27FC236}">
              <a16:creationId xmlns:a16="http://schemas.microsoft.com/office/drawing/2014/main" id="{B9C07D69-8414-4108-BCBC-65678D71C159}"/>
            </a:ext>
          </a:extLst>
        </xdr:cNvPr>
        <xdr:cNvSpPr/>
      </xdr:nvSpPr>
      <xdr:spPr>
        <a:xfrm>
          <a:off x="14033500" y="592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155003</xdr:rowOff>
    </xdr:from>
    <xdr:to>
      <xdr:col>68</xdr:col>
      <xdr:colOff>123825</xdr:colOff>
      <xdr:row>30</xdr:row>
      <xdr:rowOff>85153</xdr:rowOff>
    </xdr:to>
    <xdr:sp macro="" textlink="">
      <xdr:nvSpPr>
        <xdr:cNvPr id="147" name="フローチャート: 判断 146">
          <a:extLst>
            <a:ext uri="{FF2B5EF4-FFF2-40B4-BE49-F238E27FC236}">
              <a16:creationId xmlns:a16="http://schemas.microsoft.com/office/drawing/2014/main" id="{25EAAFFC-4B99-4CFE-989B-5FDA6E0FF008}"/>
            </a:ext>
          </a:extLst>
        </xdr:cNvPr>
        <xdr:cNvSpPr/>
      </xdr:nvSpPr>
      <xdr:spPr>
        <a:xfrm>
          <a:off x="13271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50673</xdr:rowOff>
    </xdr:from>
    <xdr:to>
      <xdr:col>64</xdr:col>
      <xdr:colOff>123825</xdr:colOff>
      <xdr:row>31</xdr:row>
      <xdr:rowOff>152273</xdr:rowOff>
    </xdr:to>
    <xdr:sp macro="" textlink="">
      <xdr:nvSpPr>
        <xdr:cNvPr id="148" name="フローチャート: 判断 147">
          <a:extLst>
            <a:ext uri="{FF2B5EF4-FFF2-40B4-BE49-F238E27FC236}">
              <a16:creationId xmlns:a16="http://schemas.microsoft.com/office/drawing/2014/main" id="{E1D167B2-B4AD-44DE-8972-78AA4B0BD651}"/>
            </a:ext>
          </a:extLst>
        </xdr:cNvPr>
        <xdr:cNvSpPr/>
      </xdr:nvSpPr>
      <xdr:spPr>
        <a:xfrm>
          <a:off x="12509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166899</xdr:rowOff>
    </xdr:from>
    <xdr:to>
      <xdr:col>60</xdr:col>
      <xdr:colOff>123825</xdr:colOff>
      <xdr:row>32</xdr:row>
      <xdr:rowOff>97049</xdr:rowOff>
    </xdr:to>
    <xdr:sp macro="" textlink="">
      <xdr:nvSpPr>
        <xdr:cNvPr id="149" name="フローチャート: 判断 148">
          <a:extLst>
            <a:ext uri="{FF2B5EF4-FFF2-40B4-BE49-F238E27FC236}">
              <a16:creationId xmlns:a16="http://schemas.microsoft.com/office/drawing/2014/main" id="{F5697651-A491-4237-ADD2-52EA367F959F}"/>
            </a:ext>
          </a:extLst>
        </xdr:cNvPr>
        <xdr:cNvSpPr/>
      </xdr:nvSpPr>
      <xdr:spPr>
        <a:xfrm>
          <a:off x="11747500" y="62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FC6C062-EF1A-4832-813E-84BD0B0F236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3B53FE3-D880-4E37-9163-D36370C3888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B5EA17B-C351-444D-A79F-536A73A79D0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2842E7AE-2F30-4409-88BD-09FC17FAD2E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52CC6E57-84F7-44AD-AFAE-B12F14FC854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51382</xdr:rowOff>
    </xdr:from>
    <xdr:to>
      <xdr:col>76</xdr:col>
      <xdr:colOff>73025</xdr:colOff>
      <xdr:row>30</xdr:row>
      <xdr:rowOff>152982</xdr:rowOff>
    </xdr:to>
    <xdr:sp macro="" textlink="">
      <xdr:nvSpPr>
        <xdr:cNvPr id="155" name="楕円 154">
          <a:extLst>
            <a:ext uri="{FF2B5EF4-FFF2-40B4-BE49-F238E27FC236}">
              <a16:creationId xmlns:a16="http://schemas.microsoft.com/office/drawing/2014/main" id="{9207608D-0B71-4B9E-9B37-91478524F14D}"/>
            </a:ext>
          </a:extLst>
        </xdr:cNvPr>
        <xdr:cNvSpPr/>
      </xdr:nvSpPr>
      <xdr:spPr>
        <a:xfrm>
          <a:off x="14744700" y="59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29809</xdr:rowOff>
    </xdr:from>
    <xdr:ext cx="469744" cy="259045"/>
    <xdr:sp macro="" textlink="">
      <xdr:nvSpPr>
        <xdr:cNvPr id="156" name="債務償還比率該当値テキスト">
          <a:extLst>
            <a:ext uri="{FF2B5EF4-FFF2-40B4-BE49-F238E27FC236}">
              <a16:creationId xmlns:a16="http://schemas.microsoft.com/office/drawing/2014/main" id="{69685950-ED4B-47EA-A589-26F48AFB39B9}"/>
            </a:ext>
          </a:extLst>
        </xdr:cNvPr>
        <xdr:cNvSpPr txBox="1"/>
      </xdr:nvSpPr>
      <xdr:spPr>
        <a:xfrm>
          <a:off x="14846300" y="594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47604</xdr:rowOff>
    </xdr:from>
    <xdr:to>
      <xdr:col>72</xdr:col>
      <xdr:colOff>123825</xdr:colOff>
      <xdr:row>30</xdr:row>
      <xdr:rowOff>149204</xdr:rowOff>
    </xdr:to>
    <xdr:sp macro="" textlink="">
      <xdr:nvSpPr>
        <xdr:cNvPr id="157" name="楕円 156">
          <a:extLst>
            <a:ext uri="{FF2B5EF4-FFF2-40B4-BE49-F238E27FC236}">
              <a16:creationId xmlns:a16="http://schemas.microsoft.com/office/drawing/2014/main" id="{AF0DEE36-B649-4CE8-8C3D-CC5E91B95DCE}"/>
            </a:ext>
          </a:extLst>
        </xdr:cNvPr>
        <xdr:cNvSpPr/>
      </xdr:nvSpPr>
      <xdr:spPr>
        <a:xfrm>
          <a:off x="14033500" y="59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98404</xdr:rowOff>
    </xdr:from>
    <xdr:to>
      <xdr:col>76</xdr:col>
      <xdr:colOff>22225</xdr:colOff>
      <xdr:row>30</xdr:row>
      <xdr:rowOff>102182</xdr:rowOff>
    </xdr:to>
    <xdr:cxnSp macro="">
      <xdr:nvCxnSpPr>
        <xdr:cNvPr id="158" name="直線コネクタ 157">
          <a:extLst>
            <a:ext uri="{FF2B5EF4-FFF2-40B4-BE49-F238E27FC236}">
              <a16:creationId xmlns:a16="http://schemas.microsoft.com/office/drawing/2014/main" id="{A981491C-38A0-46BD-AA56-B02FC553CC58}"/>
            </a:ext>
          </a:extLst>
        </xdr:cNvPr>
        <xdr:cNvCxnSpPr/>
      </xdr:nvCxnSpPr>
      <xdr:spPr>
        <a:xfrm>
          <a:off x="14084300" y="6013429"/>
          <a:ext cx="7112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62886</xdr:rowOff>
    </xdr:from>
    <xdr:to>
      <xdr:col>68</xdr:col>
      <xdr:colOff>123825</xdr:colOff>
      <xdr:row>29</xdr:row>
      <xdr:rowOff>164486</xdr:rowOff>
    </xdr:to>
    <xdr:sp macro="" textlink="">
      <xdr:nvSpPr>
        <xdr:cNvPr id="159" name="楕円 158">
          <a:extLst>
            <a:ext uri="{FF2B5EF4-FFF2-40B4-BE49-F238E27FC236}">
              <a16:creationId xmlns:a16="http://schemas.microsoft.com/office/drawing/2014/main" id="{72181C64-197A-4FCA-AD4F-6D76BC4DF37C}"/>
            </a:ext>
          </a:extLst>
        </xdr:cNvPr>
        <xdr:cNvSpPr/>
      </xdr:nvSpPr>
      <xdr:spPr>
        <a:xfrm>
          <a:off x="13271500" y="580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113686</xdr:rowOff>
    </xdr:from>
    <xdr:to>
      <xdr:col>72</xdr:col>
      <xdr:colOff>73025</xdr:colOff>
      <xdr:row>30</xdr:row>
      <xdr:rowOff>98404</xdr:rowOff>
    </xdr:to>
    <xdr:cxnSp macro="">
      <xdr:nvCxnSpPr>
        <xdr:cNvPr id="160" name="直線コネクタ 159">
          <a:extLst>
            <a:ext uri="{FF2B5EF4-FFF2-40B4-BE49-F238E27FC236}">
              <a16:creationId xmlns:a16="http://schemas.microsoft.com/office/drawing/2014/main" id="{EFF48F91-D28A-4D8A-9647-7EF694FBE473}"/>
            </a:ext>
          </a:extLst>
        </xdr:cNvPr>
        <xdr:cNvCxnSpPr/>
      </xdr:nvCxnSpPr>
      <xdr:spPr>
        <a:xfrm>
          <a:off x="13322300" y="5857261"/>
          <a:ext cx="762000" cy="15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32491</xdr:rowOff>
    </xdr:from>
    <xdr:to>
      <xdr:col>64</xdr:col>
      <xdr:colOff>123825</xdr:colOff>
      <xdr:row>30</xdr:row>
      <xdr:rowOff>134091</xdr:rowOff>
    </xdr:to>
    <xdr:sp macro="" textlink="">
      <xdr:nvSpPr>
        <xdr:cNvPr id="161" name="楕円 160">
          <a:extLst>
            <a:ext uri="{FF2B5EF4-FFF2-40B4-BE49-F238E27FC236}">
              <a16:creationId xmlns:a16="http://schemas.microsoft.com/office/drawing/2014/main" id="{B3F78947-A0DE-4693-A855-AE6157BBF3F9}"/>
            </a:ext>
          </a:extLst>
        </xdr:cNvPr>
        <xdr:cNvSpPr/>
      </xdr:nvSpPr>
      <xdr:spPr>
        <a:xfrm>
          <a:off x="12509500" y="59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113686</xdr:rowOff>
    </xdr:from>
    <xdr:to>
      <xdr:col>68</xdr:col>
      <xdr:colOff>73025</xdr:colOff>
      <xdr:row>30</xdr:row>
      <xdr:rowOff>83291</xdr:rowOff>
    </xdr:to>
    <xdr:cxnSp macro="">
      <xdr:nvCxnSpPr>
        <xdr:cNvPr id="162" name="直線コネクタ 161">
          <a:extLst>
            <a:ext uri="{FF2B5EF4-FFF2-40B4-BE49-F238E27FC236}">
              <a16:creationId xmlns:a16="http://schemas.microsoft.com/office/drawing/2014/main" id="{AA5E3219-82B0-4678-A2F3-9D55778A530A}"/>
            </a:ext>
          </a:extLst>
        </xdr:cNvPr>
        <xdr:cNvCxnSpPr/>
      </xdr:nvCxnSpPr>
      <xdr:spPr>
        <a:xfrm flipV="1">
          <a:off x="12560300" y="5857261"/>
          <a:ext cx="762000" cy="14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79449</xdr:rowOff>
    </xdr:from>
    <xdr:to>
      <xdr:col>60</xdr:col>
      <xdr:colOff>123825</xdr:colOff>
      <xdr:row>31</xdr:row>
      <xdr:rowOff>9599</xdr:rowOff>
    </xdr:to>
    <xdr:sp macro="" textlink="">
      <xdr:nvSpPr>
        <xdr:cNvPr id="163" name="楕円 162">
          <a:extLst>
            <a:ext uri="{FF2B5EF4-FFF2-40B4-BE49-F238E27FC236}">
              <a16:creationId xmlns:a16="http://schemas.microsoft.com/office/drawing/2014/main" id="{61761330-E5E7-415B-81DB-3CD26AE03E83}"/>
            </a:ext>
          </a:extLst>
        </xdr:cNvPr>
        <xdr:cNvSpPr/>
      </xdr:nvSpPr>
      <xdr:spPr>
        <a:xfrm>
          <a:off x="11747500" y="599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83291</xdr:rowOff>
    </xdr:from>
    <xdr:to>
      <xdr:col>64</xdr:col>
      <xdr:colOff>73025</xdr:colOff>
      <xdr:row>30</xdr:row>
      <xdr:rowOff>130249</xdr:rowOff>
    </xdr:to>
    <xdr:cxnSp macro="">
      <xdr:nvCxnSpPr>
        <xdr:cNvPr id="164" name="直線コネクタ 163">
          <a:extLst>
            <a:ext uri="{FF2B5EF4-FFF2-40B4-BE49-F238E27FC236}">
              <a16:creationId xmlns:a16="http://schemas.microsoft.com/office/drawing/2014/main" id="{89B71CA6-B0A4-413F-9C80-AE2202A2D841}"/>
            </a:ext>
          </a:extLst>
        </xdr:cNvPr>
        <xdr:cNvCxnSpPr/>
      </xdr:nvCxnSpPr>
      <xdr:spPr>
        <a:xfrm flipV="1">
          <a:off x="11798300" y="5998316"/>
          <a:ext cx="762000" cy="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127409</xdr:rowOff>
    </xdr:from>
    <xdr:ext cx="469744" cy="259045"/>
    <xdr:sp macro="" textlink="">
      <xdr:nvSpPr>
        <xdr:cNvPr id="165" name="n_1aveValue債務償還比率">
          <a:extLst>
            <a:ext uri="{FF2B5EF4-FFF2-40B4-BE49-F238E27FC236}">
              <a16:creationId xmlns:a16="http://schemas.microsoft.com/office/drawing/2014/main" id="{CC85B90C-207D-4F72-A886-87AEB0022EF5}"/>
            </a:ext>
          </a:extLst>
        </xdr:cNvPr>
        <xdr:cNvSpPr txBox="1"/>
      </xdr:nvSpPr>
      <xdr:spPr>
        <a:xfrm>
          <a:off x="13836727" y="569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76280</xdr:rowOff>
    </xdr:from>
    <xdr:ext cx="469744" cy="259045"/>
    <xdr:sp macro="" textlink="">
      <xdr:nvSpPr>
        <xdr:cNvPr id="166" name="n_2aveValue債務償還比率">
          <a:extLst>
            <a:ext uri="{FF2B5EF4-FFF2-40B4-BE49-F238E27FC236}">
              <a16:creationId xmlns:a16="http://schemas.microsoft.com/office/drawing/2014/main" id="{712F129A-9E44-4979-8E82-20290EF7067E}"/>
            </a:ext>
          </a:extLst>
        </xdr:cNvPr>
        <xdr:cNvSpPr txBox="1"/>
      </xdr:nvSpPr>
      <xdr:spPr>
        <a:xfrm>
          <a:off x="13087427" y="599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143400</xdr:rowOff>
    </xdr:from>
    <xdr:ext cx="469744" cy="259045"/>
    <xdr:sp macro="" textlink="">
      <xdr:nvSpPr>
        <xdr:cNvPr id="167" name="n_3aveValue債務償還比率">
          <a:extLst>
            <a:ext uri="{FF2B5EF4-FFF2-40B4-BE49-F238E27FC236}">
              <a16:creationId xmlns:a16="http://schemas.microsoft.com/office/drawing/2014/main" id="{345003BF-A6BC-44B0-BF1A-EB040E5A2288}"/>
            </a:ext>
          </a:extLst>
        </xdr:cNvPr>
        <xdr:cNvSpPr txBox="1"/>
      </xdr:nvSpPr>
      <xdr:spPr>
        <a:xfrm>
          <a:off x="12325427" y="622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88176</xdr:rowOff>
    </xdr:from>
    <xdr:ext cx="469744" cy="259045"/>
    <xdr:sp macro="" textlink="">
      <xdr:nvSpPr>
        <xdr:cNvPr id="168" name="n_4aveValue債務償還比率">
          <a:extLst>
            <a:ext uri="{FF2B5EF4-FFF2-40B4-BE49-F238E27FC236}">
              <a16:creationId xmlns:a16="http://schemas.microsoft.com/office/drawing/2014/main" id="{6125A00C-8BA3-4EDD-8814-1C8FF7205EEC}"/>
            </a:ext>
          </a:extLst>
        </xdr:cNvPr>
        <xdr:cNvSpPr txBox="1"/>
      </xdr:nvSpPr>
      <xdr:spPr>
        <a:xfrm>
          <a:off x="11563427" y="634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140331</xdr:rowOff>
    </xdr:from>
    <xdr:ext cx="469744" cy="259045"/>
    <xdr:sp macro="" textlink="">
      <xdr:nvSpPr>
        <xdr:cNvPr id="169" name="n_1mainValue債務償還比率">
          <a:extLst>
            <a:ext uri="{FF2B5EF4-FFF2-40B4-BE49-F238E27FC236}">
              <a16:creationId xmlns:a16="http://schemas.microsoft.com/office/drawing/2014/main" id="{C042DD6F-9445-4505-8D1B-4B3FBBAC9036}"/>
            </a:ext>
          </a:extLst>
        </xdr:cNvPr>
        <xdr:cNvSpPr txBox="1"/>
      </xdr:nvSpPr>
      <xdr:spPr>
        <a:xfrm>
          <a:off x="13836727" y="60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9563</xdr:rowOff>
    </xdr:from>
    <xdr:ext cx="469744" cy="259045"/>
    <xdr:sp macro="" textlink="">
      <xdr:nvSpPr>
        <xdr:cNvPr id="170" name="n_2mainValue債務償還比率">
          <a:extLst>
            <a:ext uri="{FF2B5EF4-FFF2-40B4-BE49-F238E27FC236}">
              <a16:creationId xmlns:a16="http://schemas.microsoft.com/office/drawing/2014/main" id="{8C0F1119-0BD8-418D-9EE7-8A6D8CD42DE4}"/>
            </a:ext>
          </a:extLst>
        </xdr:cNvPr>
        <xdr:cNvSpPr txBox="1"/>
      </xdr:nvSpPr>
      <xdr:spPr>
        <a:xfrm>
          <a:off x="13087427" y="558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150618</xdr:rowOff>
    </xdr:from>
    <xdr:ext cx="469744" cy="259045"/>
    <xdr:sp macro="" textlink="">
      <xdr:nvSpPr>
        <xdr:cNvPr id="171" name="n_3mainValue債務償還比率">
          <a:extLst>
            <a:ext uri="{FF2B5EF4-FFF2-40B4-BE49-F238E27FC236}">
              <a16:creationId xmlns:a16="http://schemas.microsoft.com/office/drawing/2014/main" id="{FBF8412C-553D-40FD-B9A1-4BCE33CAEC69}"/>
            </a:ext>
          </a:extLst>
        </xdr:cNvPr>
        <xdr:cNvSpPr txBox="1"/>
      </xdr:nvSpPr>
      <xdr:spPr>
        <a:xfrm>
          <a:off x="12325427" y="57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26126</xdr:rowOff>
    </xdr:from>
    <xdr:ext cx="469744" cy="259045"/>
    <xdr:sp macro="" textlink="">
      <xdr:nvSpPr>
        <xdr:cNvPr id="172" name="n_4mainValue債務償還比率">
          <a:extLst>
            <a:ext uri="{FF2B5EF4-FFF2-40B4-BE49-F238E27FC236}">
              <a16:creationId xmlns:a16="http://schemas.microsoft.com/office/drawing/2014/main" id="{F65E3DD4-5C21-4F2E-B53C-AE6C3FD516EC}"/>
            </a:ext>
          </a:extLst>
        </xdr:cNvPr>
        <xdr:cNvSpPr txBox="1"/>
      </xdr:nvSpPr>
      <xdr:spPr>
        <a:xfrm>
          <a:off x="11563427" y="576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98FBE0C9-0C5F-45FC-823C-476BB2F286A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57B11755-5593-49E9-BCB2-100234F4A4E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2B05524-2D49-4BC9-BB35-9F9082DBC94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349EE2A-409D-4D98-963F-2BCA0C31B15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22F45566-3732-486C-84E3-4057E54ED1E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37F1DBEC-A028-47B6-BB28-E324EFBA4FB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231C239-602D-4254-9830-9F9EF444995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6171EAA-C15E-4924-9CA4-817312A7D9F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712DABF-B722-4F6C-A1EF-FCD1F9F0333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DA56F1C-CE52-450B-87D7-25AFCF89B42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C1F6ECD-86FF-409E-ADF5-A9E6C928A31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7EA553-1707-4EC6-80B2-135D0739CE5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AC54DC5-4FBF-418F-814E-8A96E6AE4B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1C5D3D6-E47C-4187-8B61-935A70DE444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2F19A74-8BD3-4D1B-B65D-B568F6770BB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176DB4-78C2-48E3-BFBF-DDBD50F6319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17,350
17,130
194.45
12,505,615
12,072,647
308,479
7,040,056
12,869,467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36E7273-6A4A-430A-8065-96B866F9BE5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8CDA33-AC19-4D40-A3F9-C784B57C84B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C92DF8-74CE-4408-BA6B-C3F2134D436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61FE4A-8BDC-4F6F-B8D0-BC22697F2F1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218551-73C2-48D1-BCE3-39AF9A08B60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9571EEF-400A-4953-9CC3-ED887CED254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529EF80-7030-4BA9-B6AE-8F8847726F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8DA86D-22C9-4990-9DAA-20E87DE660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2FE4622-C527-4CA3-9301-3134813F402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8DB486-A215-4711-81B1-648ECADB5EF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735566-D045-4422-821C-5910FB48C44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45D30D7-4B64-49CE-86EA-E2F99FEE5A2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8A6A9F-1BE2-4A3C-AE1C-7843DEC7402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B631EDC-C6DF-401D-978B-9CF2DC2AC64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ED2FF3D-61AF-42B4-ABD5-2F0EE52274F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9D14B8-260E-41F2-A1FE-E889ACAADF0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E15D894-1960-4D02-B6E8-37AEEB3D429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A11B270-B852-4D74-A3C8-FB8CFE1D845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B4020C4-03F8-42E6-B1F6-70305DC051A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811E792-A77E-4D34-98E3-C81C74F7517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854197C-54D1-4138-AAB7-D40D8D16972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7438A78-A289-453B-97FA-69FA297A226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296D1A-B122-4FD5-B3E9-6EF2899B9D5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16460A8-C41B-46A4-A760-31B88F5D855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AAD751F-DCCC-4755-BC75-AD403BFF3C1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77C1D6-8B21-404D-B432-820357AB332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3615FB5-6E98-48C9-B92C-150093081FA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6013550-050D-4AF2-A08F-0B6011C97AD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4A1D1F-CAB0-455E-B9B1-CBE8E98316B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DCDF2CA-875D-4E20-A7AA-53C7B05D177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F4D22CE-BE51-47A8-B414-E60E512EB5A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4FC71AB-D6E0-4AA7-997F-9FDDB3DB2C0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F54C5F8-EDB6-43D7-BA60-EDB91203D78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691E25E-E002-4457-A24D-34D04BC5FD7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7CA3ED2-8914-454B-AA5D-F8CCB8F3DB3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B22DFC7-B695-4DCE-A41F-F5429437E71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DCA6786-06F6-40C3-B94E-301C31E8721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48AA73C-BD55-4D57-8987-92161B1628B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89A345F-CBEE-43EF-A049-24A261B5015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5208DC7-502F-49BF-AEB6-3710B134398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DAC32E3-269A-473A-9777-80B31D25399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6D283DE-694D-4674-B9CE-9B0BF07A36B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6518D03-6B93-4174-83CB-86E89EEBB9B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D68871C-0B7A-4530-BD1E-CB582F738D7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ACBF62E-471A-442C-8A37-237B3C2089A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51435</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FA1A9160-986D-4CAF-876D-B1BBEE6D966E}"/>
            </a:ext>
          </a:extLst>
        </xdr:cNvPr>
        <xdr:cNvCxnSpPr/>
      </xdr:nvCxnSpPr>
      <xdr:spPr>
        <a:xfrm flipV="1">
          <a:off x="4634865" y="588073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a:extLst>
            <a:ext uri="{FF2B5EF4-FFF2-40B4-BE49-F238E27FC236}">
              <a16:creationId xmlns:a16="http://schemas.microsoft.com/office/drawing/2014/main" id="{85B1702D-4827-4A10-BEE0-65B5A7099F69}"/>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BE45B68C-CD0F-404D-81DB-9EED5946D85E}"/>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169562</xdr:rowOff>
    </xdr:from>
    <xdr:ext cx="405111" cy="259045"/>
    <xdr:sp macro="" textlink="">
      <xdr:nvSpPr>
        <xdr:cNvPr id="60" name="【道路】&#10;有形固定資産減価償却率最大値テキスト">
          <a:extLst>
            <a:ext uri="{FF2B5EF4-FFF2-40B4-BE49-F238E27FC236}">
              <a16:creationId xmlns:a16="http://schemas.microsoft.com/office/drawing/2014/main" id="{9946F390-AD5B-412C-B3D7-A2B5CA322781}"/>
            </a:ext>
          </a:extLst>
        </xdr:cNvPr>
        <xdr:cNvSpPr txBox="1"/>
      </xdr:nvSpPr>
      <xdr:spPr>
        <a:xfrm>
          <a:off x="4673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51435</xdr:rowOff>
    </xdr:from>
    <xdr:to>
      <xdr:col>24</xdr:col>
      <xdr:colOff>152400</xdr:colOff>
      <xdr:row>34</xdr:row>
      <xdr:rowOff>51435</xdr:rowOff>
    </xdr:to>
    <xdr:cxnSp macro="">
      <xdr:nvCxnSpPr>
        <xdr:cNvPr id="61" name="直線コネクタ 60">
          <a:extLst>
            <a:ext uri="{FF2B5EF4-FFF2-40B4-BE49-F238E27FC236}">
              <a16:creationId xmlns:a16="http://schemas.microsoft.com/office/drawing/2014/main" id="{D49EB95F-4E34-47B0-9CA0-4D3748FC03C4}"/>
            </a:ext>
          </a:extLst>
        </xdr:cNvPr>
        <xdr:cNvCxnSpPr/>
      </xdr:nvCxnSpPr>
      <xdr:spPr>
        <a:xfrm>
          <a:off x="4546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41927</xdr:rowOff>
    </xdr:from>
    <xdr:ext cx="405111" cy="259045"/>
    <xdr:sp macro="" textlink="">
      <xdr:nvSpPr>
        <xdr:cNvPr id="62" name="【道路】&#10;有形固定資産減価償却率平均値テキスト">
          <a:extLst>
            <a:ext uri="{FF2B5EF4-FFF2-40B4-BE49-F238E27FC236}">
              <a16:creationId xmlns:a16="http://schemas.microsoft.com/office/drawing/2014/main" id="{7A91FEE7-B368-4D04-8C2D-C1301DB29A3B}"/>
            </a:ext>
          </a:extLst>
        </xdr:cNvPr>
        <xdr:cNvSpPr txBox="1"/>
      </xdr:nvSpPr>
      <xdr:spPr>
        <a:xfrm>
          <a:off x="4673600" y="655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C63D4B26-2C0A-442A-8D39-CBAEE2E97B55}"/>
            </a:ext>
          </a:extLst>
        </xdr:cNvPr>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27305</xdr:rowOff>
    </xdr:from>
    <xdr:to>
      <xdr:col>20</xdr:col>
      <xdr:colOff>38100</xdr:colOff>
      <xdr:row>38</xdr:row>
      <xdr:rowOff>128905</xdr:rowOff>
    </xdr:to>
    <xdr:sp macro="" textlink="">
      <xdr:nvSpPr>
        <xdr:cNvPr id="64" name="フローチャート: 判断 63">
          <a:extLst>
            <a:ext uri="{FF2B5EF4-FFF2-40B4-BE49-F238E27FC236}">
              <a16:creationId xmlns:a16="http://schemas.microsoft.com/office/drawing/2014/main" id="{712BC100-40A5-4BB9-8EFC-27453B85088A}"/>
            </a:ext>
          </a:extLst>
        </xdr:cNvPr>
        <xdr:cNvSpPr/>
      </xdr:nvSpPr>
      <xdr:spPr>
        <a:xfrm>
          <a:off x="3746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5" name="フローチャート: 判断 64">
          <a:extLst>
            <a:ext uri="{FF2B5EF4-FFF2-40B4-BE49-F238E27FC236}">
              <a16:creationId xmlns:a16="http://schemas.microsoft.com/office/drawing/2014/main" id="{1DF64B50-AADA-4407-A7B0-0A5F2FCEF094}"/>
            </a:ext>
          </a:extLst>
        </xdr:cNvPr>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42545</xdr:rowOff>
    </xdr:from>
    <xdr:to>
      <xdr:col>10</xdr:col>
      <xdr:colOff>165100</xdr:colOff>
      <xdr:row>38</xdr:row>
      <xdr:rowOff>144145</xdr:rowOff>
    </xdr:to>
    <xdr:sp macro="" textlink="">
      <xdr:nvSpPr>
        <xdr:cNvPr id="66" name="フローチャート: 判断 65">
          <a:extLst>
            <a:ext uri="{FF2B5EF4-FFF2-40B4-BE49-F238E27FC236}">
              <a16:creationId xmlns:a16="http://schemas.microsoft.com/office/drawing/2014/main" id="{81E5FB4B-2B06-4557-B91F-0B887BBFA47F}"/>
            </a:ext>
          </a:extLst>
        </xdr:cNvPr>
        <xdr:cNvSpPr/>
      </xdr:nvSpPr>
      <xdr:spPr>
        <a:xfrm>
          <a:off x="1968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67" name="フローチャート: 判断 66">
          <a:extLst>
            <a:ext uri="{FF2B5EF4-FFF2-40B4-BE49-F238E27FC236}">
              <a16:creationId xmlns:a16="http://schemas.microsoft.com/office/drawing/2014/main" id="{FFFE09DA-C4A2-4766-ACA9-4B0E1512A236}"/>
            </a:ext>
          </a:extLst>
        </xdr:cNvPr>
        <xdr:cNvSpPr/>
      </xdr:nvSpPr>
      <xdr:spPr>
        <a:xfrm>
          <a:off x="1079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721155C-29D3-4467-9EC4-71292A76B92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032F6BC-3628-48CC-9C7A-2A83BC8D22C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105808B-E222-436A-AA29-CC359F6D24F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592A28C-C5BD-400E-86BB-B43AEA9F963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485F62C-18D4-44D6-A60C-5EA9E5EFE5C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73" name="楕円 72">
          <a:extLst>
            <a:ext uri="{FF2B5EF4-FFF2-40B4-BE49-F238E27FC236}">
              <a16:creationId xmlns:a16="http://schemas.microsoft.com/office/drawing/2014/main" id="{742B5862-162F-4EF5-B6E4-661B5D2414F7}"/>
            </a:ext>
          </a:extLst>
        </xdr:cNvPr>
        <xdr:cNvSpPr/>
      </xdr:nvSpPr>
      <xdr:spPr>
        <a:xfrm>
          <a:off x="4584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53992</xdr:rowOff>
    </xdr:from>
    <xdr:ext cx="405111" cy="259045"/>
    <xdr:sp macro="" textlink="">
      <xdr:nvSpPr>
        <xdr:cNvPr id="74" name="【道路】&#10;有形固定資産減価償却率該当値テキスト">
          <a:extLst>
            <a:ext uri="{FF2B5EF4-FFF2-40B4-BE49-F238E27FC236}">
              <a16:creationId xmlns:a16="http://schemas.microsoft.com/office/drawing/2014/main" id="{CD3BAC9D-1523-46D7-8EE1-E0379597A601}"/>
            </a:ext>
          </a:extLst>
        </xdr:cNvPr>
        <xdr:cNvSpPr txBox="1"/>
      </xdr:nvSpPr>
      <xdr:spPr>
        <a:xfrm>
          <a:off x="4673600"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xdr:rowOff>
    </xdr:from>
    <xdr:to>
      <xdr:col>20</xdr:col>
      <xdr:colOff>38100</xdr:colOff>
      <xdr:row>38</xdr:row>
      <xdr:rowOff>117475</xdr:rowOff>
    </xdr:to>
    <xdr:sp macro="" textlink="">
      <xdr:nvSpPr>
        <xdr:cNvPr id="75" name="楕円 74">
          <a:extLst>
            <a:ext uri="{FF2B5EF4-FFF2-40B4-BE49-F238E27FC236}">
              <a16:creationId xmlns:a16="http://schemas.microsoft.com/office/drawing/2014/main" id="{48EACA0F-9F53-463E-A8E9-722EA4B442D0}"/>
            </a:ext>
          </a:extLst>
        </xdr:cNvPr>
        <xdr:cNvSpPr/>
      </xdr:nvSpPr>
      <xdr:spPr>
        <a:xfrm>
          <a:off x="3746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66675</xdr:rowOff>
    </xdr:from>
    <xdr:to>
      <xdr:col>24</xdr:col>
      <xdr:colOff>63500</xdr:colOff>
      <xdr:row>38</xdr:row>
      <xdr:rowOff>81915</xdr:rowOff>
    </xdr:to>
    <xdr:cxnSp macro="">
      <xdr:nvCxnSpPr>
        <xdr:cNvPr id="76" name="直線コネクタ 75">
          <a:extLst>
            <a:ext uri="{FF2B5EF4-FFF2-40B4-BE49-F238E27FC236}">
              <a16:creationId xmlns:a16="http://schemas.microsoft.com/office/drawing/2014/main" id="{D8092A41-3883-41D5-9D2A-1FF444F7F978}"/>
            </a:ext>
          </a:extLst>
        </xdr:cNvPr>
        <xdr:cNvCxnSpPr/>
      </xdr:nvCxnSpPr>
      <xdr:spPr>
        <a:xfrm>
          <a:off x="3797300" y="658177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164465</xdr:rowOff>
    </xdr:from>
    <xdr:to>
      <xdr:col>15</xdr:col>
      <xdr:colOff>101600</xdr:colOff>
      <xdr:row>38</xdr:row>
      <xdr:rowOff>94615</xdr:rowOff>
    </xdr:to>
    <xdr:sp macro="" textlink="">
      <xdr:nvSpPr>
        <xdr:cNvPr id="77" name="楕円 76">
          <a:extLst>
            <a:ext uri="{FF2B5EF4-FFF2-40B4-BE49-F238E27FC236}">
              <a16:creationId xmlns:a16="http://schemas.microsoft.com/office/drawing/2014/main" id="{9CAA8A68-C28A-4DC8-952F-74C7D344D4CC}"/>
            </a:ext>
          </a:extLst>
        </xdr:cNvPr>
        <xdr:cNvSpPr/>
      </xdr:nvSpPr>
      <xdr:spPr>
        <a:xfrm>
          <a:off x="2857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43815</xdr:rowOff>
    </xdr:from>
    <xdr:to>
      <xdr:col>19</xdr:col>
      <xdr:colOff>177800</xdr:colOff>
      <xdr:row>38</xdr:row>
      <xdr:rowOff>66675</xdr:rowOff>
    </xdr:to>
    <xdr:cxnSp macro="">
      <xdr:nvCxnSpPr>
        <xdr:cNvPr id="78" name="直線コネクタ 77">
          <a:extLst>
            <a:ext uri="{FF2B5EF4-FFF2-40B4-BE49-F238E27FC236}">
              <a16:creationId xmlns:a16="http://schemas.microsoft.com/office/drawing/2014/main" id="{2DA52BEE-0173-4CEC-BE18-7DFD7DDA828E}"/>
            </a:ext>
          </a:extLst>
        </xdr:cNvPr>
        <xdr:cNvCxnSpPr/>
      </xdr:nvCxnSpPr>
      <xdr:spPr>
        <a:xfrm>
          <a:off x="2908300" y="65589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143510</xdr:rowOff>
    </xdr:from>
    <xdr:to>
      <xdr:col>10</xdr:col>
      <xdr:colOff>165100</xdr:colOff>
      <xdr:row>38</xdr:row>
      <xdr:rowOff>73660</xdr:rowOff>
    </xdr:to>
    <xdr:sp macro="" textlink="">
      <xdr:nvSpPr>
        <xdr:cNvPr id="79" name="楕円 78">
          <a:extLst>
            <a:ext uri="{FF2B5EF4-FFF2-40B4-BE49-F238E27FC236}">
              <a16:creationId xmlns:a16="http://schemas.microsoft.com/office/drawing/2014/main" id="{CC502E33-EBE6-4F84-AD5D-E113BD681902}"/>
            </a:ext>
          </a:extLst>
        </xdr:cNvPr>
        <xdr:cNvSpPr/>
      </xdr:nvSpPr>
      <xdr:spPr>
        <a:xfrm>
          <a:off x="196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22860</xdr:rowOff>
    </xdr:from>
    <xdr:to>
      <xdr:col>15</xdr:col>
      <xdr:colOff>50800</xdr:colOff>
      <xdr:row>38</xdr:row>
      <xdr:rowOff>43815</xdr:rowOff>
    </xdr:to>
    <xdr:cxnSp macro="">
      <xdr:nvCxnSpPr>
        <xdr:cNvPr id="80" name="直線コネクタ 79">
          <a:extLst>
            <a:ext uri="{FF2B5EF4-FFF2-40B4-BE49-F238E27FC236}">
              <a16:creationId xmlns:a16="http://schemas.microsoft.com/office/drawing/2014/main" id="{CDABE614-8E3C-4526-89A5-31F92110E7F1}"/>
            </a:ext>
          </a:extLst>
        </xdr:cNvPr>
        <xdr:cNvCxnSpPr/>
      </xdr:nvCxnSpPr>
      <xdr:spPr>
        <a:xfrm>
          <a:off x="2019300" y="65379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1" name="楕円 80">
          <a:extLst>
            <a:ext uri="{FF2B5EF4-FFF2-40B4-BE49-F238E27FC236}">
              <a16:creationId xmlns:a16="http://schemas.microsoft.com/office/drawing/2014/main" id="{75775921-DA58-4384-8D96-D015184A44EA}"/>
            </a:ext>
          </a:extLst>
        </xdr:cNvPr>
        <xdr:cNvSpPr/>
      </xdr:nvSpPr>
      <xdr:spPr>
        <a:xfrm>
          <a:off x="107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22860</xdr:rowOff>
    </xdr:to>
    <xdr:cxnSp macro="">
      <xdr:nvCxnSpPr>
        <xdr:cNvPr id="82" name="直線コネクタ 81">
          <a:extLst>
            <a:ext uri="{FF2B5EF4-FFF2-40B4-BE49-F238E27FC236}">
              <a16:creationId xmlns:a16="http://schemas.microsoft.com/office/drawing/2014/main" id="{3164824C-D6F9-4E0A-B199-2591CA89DCB4}"/>
            </a:ext>
          </a:extLst>
        </xdr:cNvPr>
        <xdr:cNvCxnSpPr/>
      </xdr:nvCxnSpPr>
      <xdr:spPr>
        <a:xfrm>
          <a:off x="1130300" y="65112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120032</xdr:rowOff>
    </xdr:from>
    <xdr:ext cx="405111" cy="259045"/>
    <xdr:sp macro="" textlink="">
      <xdr:nvSpPr>
        <xdr:cNvPr id="83" name="n_1aveValue【道路】&#10;有形固定資産減価償却率">
          <a:extLst>
            <a:ext uri="{FF2B5EF4-FFF2-40B4-BE49-F238E27FC236}">
              <a16:creationId xmlns:a16="http://schemas.microsoft.com/office/drawing/2014/main" id="{51036835-0186-4410-9BDC-6B8D36B7E808}"/>
            </a:ext>
          </a:extLst>
        </xdr:cNvPr>
        <xdr:cNvSpPr txBox="1"/>
      </xdr:nvSpPr>
      <xdr:spPr>
        <a:xfrm>
          <a:off x="3582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84" name="n_2aveValue【道路】&#10;有形固定資産減価償却率">
          <a:extLst>
            <a:ext uri="{FF2B5EF4-FFF2-40B4-BE49-F238E27FC236}">
              <a16:creationId xmlns:a16="http://schemas.microsoft.com/office/drawing/2014/main" id="{AEF843BB-7E5B-4EB4-BBE1-CB1DA0B11C68}"/>
            </a:ext>
          </a:extLst>
        </xdr:cNvPr>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135272</xdr:rowOff>
    </xdr:from>
    <xdr:ext cx="405111" cy="259045"/>
    <xdr:sp macro="" textlink="">
      <xdr:nvSpPr>
        <xdr:cNvPr id="85" name="n_3aveValue【道路】&#10;有形固定資産減価償却率">
          <a:extLst>
            <a:ext uri="{FF2B5EF4-FFF2-40B4-BE49-F238E27FC236}">
              <a16:creationId xmlns:a16="http://schemas.microsoft.com/office/drawing/2014/main" id="{5D76D010-0B15-469E-A2D8-207B0B98FF10}"/>
            </a:ext>
          </a:extLst>
        </xdr:cNvPr>
        <xdr:cNvSpPr txBox="1"/>
      </xdr:nvSpPr>
      <xdr:spPr>
        <a:xfrm>
          <a:off x="1816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86" name="n_4aveValue【道路】&#10;有形固定資産減価償却率">
          <a:extLst>
            <a:ext uri="{FF2B5EF4-FFF2-40B4-BE49-F238E27FC236}">
              <a16:creationId xmlns:a16="http://schemas.microsoft.com/office/drawing/2014/main" id="{E7B0C5A8-1AEB-4D8F-AFB4-E09A121D69E8}"/>
            </a:ext>
          </a:extLst>
        </xdr:cNvPr>
        <xdr:cNvSpPr txBox="1"/>
      </xdr:nvSpPr>
      <xdr:spPr>
        <a:xfrm>
          <a:off x="927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134002</xdr:rowOff>
    </xdr:from>
    <xdr:ext cx="405111" cy="259045"/>
    <xdr:sp macro="" textlink="">
      <xdr:nvSpPr>
        <xdr:cNvPr id="87" name="n_1mainValue【道路】&#10;有形固定資産減価償却率">
          <a:extLst>
            <a:ext uri="{FF2B5EF4-FFF2-40B4-BE49-F238E27FC236}">
              <a16:creationId xmlns:a16="http://schemas.microsoft.com/office/drawing/2014/main" id="{957E1B42-610F-4B3A-91C9-C82120EC3118}"/>
            </a:ext>
          </a:extLst>
        </xdr:cNvPr>
        <xdr:cNvSpPr txBox="1"/>
      </xdr:nvSpPr>
      <xdr:spPr>
        <a:xfrm>
          <a:off x="3582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111142</xdr:rowOff>
    </xdr:from>
    <xdr:ext cx="405111" cy="259045"/>
    <xdr:sp macro="" textlink="">
      <xdr:nvSpPr>
        <xdr:cNvPr id="88" name="n_2mainValue【道路】&#10;有形固定資産減価償却率">
          <a:extLst>
            <a:ext uri="{FF2B5EF4-FFF2-40B4-BE49-F238E27FC236}">
              <a16:creationId xmlns:a16="http://schemas.microsoft.com/office/drawing/2014/main" id="{914B9BEA-332D-40B9-8DF9-37765534109F}"/>
            </a:ext>
          </a:extLst>
        </xdr:cNvPr>
        <xdr:cNvSpPr txBox="1"/>
      </xdr:nvSpPr>
      <xdr:spPr>
        <a:xfrm>
          <a:off x="2705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90187</xdr:rowOff>
    </xdr:from>
    <xdr:ext cx="405111" cy="259045"/>
    <xdr:sp macro="" textlink="">
      <xdr:nvSpPr>
        <xdr:cNvPr id="89" name="n_3mainValue【道路】&#10;有形固定資産減価償却率">
          <a:extLst>
            <a:ext uri="{FF2B5EF4-FFF2-40B4-BE49-F238E27FC236}">
              <a16:creationId xmlns:a16="http://schemas.microsoft.com/office/drawing/2014/main" id="{6A1F1799-D958-41EA-90F7-D224BF3D3F1A}"/>
            </a:ext>
          </a:extLst>
        </xdr:cNvPr>
        <xdr:cNvSpPr txBox="1"/>
      </xdr:nvSpPr>
      <xdr:spPr>
        <a:xfrm>
          <a:off x="1816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63517</xdr:rowOff>
    </xdr:from>
    <xdr:ext cx="405111" cy="259045"/>
    <xdr:sp macro="" textlink="">
      <xdr:nvSpPr>
        <xdr:cNvPr id="90" name="n_4mainValue【道路】&#10;有形固定資産減価償却率">
          <a:extLst>
            <a:ext uri="{FF2B5EF4-FFF2-40B4-BE49-F238E27FC236}">
              <a16:creationId xmlns:a16="http://schemas.microsoft.com/office/drawing/2014/main" id="{3B3A87E3-F00B-43D4-9763-8CEA742FA625}"/>
            </a:ext>
          </a:extLst>
        </xdr:cNvPr>
        <xdr:cNvSpPr txBox="1"/>
      </xdr:nvSpPr>
      <xdr:spPr>
        <a:xfrm>
          <a:off x="927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28B4B57-E2BE-40EE-83A3-042B36C1E32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1A82E3B-6821-4B0B-86C5-592BFFCDE55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CBAF052-389A-4950-9A9A-5AAC1693BBC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1C77D7D-BDC0-462E-9122-838B61412E8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E5DF158-2628-4F17-891C-143E724C846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ED363CA-1091-4CE4-8C80-59CA127092A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777F581-40EB-4F84-B20F-A093A902B2D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CE87DE3-D8EC-48AB-86E5-460A55E3581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BAD3789-7B6A-44CD-B129-A06358F97D2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6EC1FF4-176F-447A-9007-447CC3C4EAF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9C38A45-1361-4C0E-A0FA-5FBC846424E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928AAC0-E0A7-4BBC-B242-269D72B8302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BC2DB1A-140C-4769-BC4B-A945FDC0D15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78F6F18-E482-4A8F-992E-DF43F1BC3A7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294FBCB-6A51-4203-BEEE-7BA2CA6FA0D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2966227-1142-485E-982A-38DF430708D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C117874-8223-48A4-A267-DB7B389B632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B1ECB78-9BBE-45E5-BBB2-4099729F026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B415EFE-5702-4ED1-B6FF-C90C4AB474E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2B6EC878-5268-4FD1-A549-F4691E40386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CF9C5DB-658D-4549-B250-8E2DD1D4909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AD13EBF0-3CCA-4ED2-87F5-86096F56832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10BAF48-8D4F-41F4-99EB-82163419C2E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152705</xdr:rowOff>
    </xdr:from>
    <xdr:to>
      <xdr:col>54</xdr:col>
      <xdr:colOff>189865</xdr:colOff>
      <xdr:row>41</xdr:row>
      <xdr:rowOff>98413</xdr:rowOff>
    </xdr:to>
    <xdr:cxnSp macro="">
      <xdr:nvCxnSpPr>
        <xdr:cNvPr id="114" name="直線コネクタ 113">
          <a:extLst>
            <a:ext uri="{FF2B5EF4-FFF2-40B4-BE49-F238E27FC236}">
              <a16:creationId xmlns:a16="http://schemas.microsoft.com/office/drawing/2014/main" id="{ACE3A4C5-D1AC-42A7-809D-6723CA168D42}"/>
            </a:ext>
          </a:extLst>
        </xdr:cNvPr>
        <xdr:cNvCxnSpPr/>
      </xdr:nvCxnSpPr>
      <xdr:spPr>
        <a:xfrm flipV="1">
          <a:off x="10476865" y="5810555"/>
          <a:ext cx="0" cy="1317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102240</xdr:rowOff>
    </xdr:from>
    <xdr:ext cx="469744" cy="259045"/>
    <xdr:sp macro="" textlink="">
      <xdr:nvSpPr>
        <xdr:cNvPr id="115" name="【道路】&#10;一人当たり延長最小値テキスト">
          <a:extLst>
            <a:ext uri="{FF2B5EF4-FFF2-40B4-BE49-F238E27FC236}">
              <a16:creationId xmlns:a16="http://schemas.microsoft.com/office/drawing/2014/main" id="{C01EFA03-C8E2-4E8E-B43F-3CE876B7494F}"/>
            </a:ext>
          </a:extLst>
        </xdr:cNvPr>
        <xdr:cNvSpPr txBox="1"/>
      </xdr:nvSpPr>
      <xdr:spPr>
        <a:xfrm>
          <a:off x="10515600" y="713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98413</xdr:rowOff>
    </xdr:from>
    <xdr:to>
      <xdr:col>55</xdr:col>
      <xdr:colOff>88900</xdr:colOff>
      <xdr:row>41</xdr:row>
      <xdr:rowOff>98413</xdr:rowOff>
    </xdr:to>
    <xdr:cxnSp macro="">
      <xdr:nvCxnSpPr>
        <xdr:cNvPr id="116" name="直線コネクタ 115">
          <a:extLst>
            <a:ext uri="{FF2B5EF4-FFF2-40B4-BE49-F238E27FC236}">
              <a16:creationId xmlns:a16="http://schemas.microsoft.com/office/drawing/2014/main" id="{66B391E2-F1D4-4B48-8B44-DBD687F9929E}"/>
            </a:ext>
          </a:extLst>
        </xdr:cNvPr>
        <xdr:cNvCxnSpPr/>
      </xdr:nvCxnSpPr>
      <xdr:spPr>
        <a:xfrm>
          <a:off x="10388600" y="712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99382</xdr:rowOff>
    </xdr:from>
    <xdr:ext cx="534377" cy="259045"/>
    <xdr:sp macro="" textlink="">
      <xdr:nvSpPr>
        <xdr:cNvPr id="117" name="【道路】&#10;一人当たり延長最大値テキスト">
          <a:extLst>
            <a:ext uri="{FF2B5EF4-FFF2-40B4-BE49-F238E27FC236}">
              <a16:creationId xmlns:a16="http://schemas.microsoft.com/office/drawing/2014/main" id="{A4311E1A-2E35-4EDC-9BA3-A156C71E6BB1}"/>
            </a:ext>
          </a:extLst>
        </xdr:cNvPr>
        <xdr:cNvSpPr txBox="1"/>
      </xdr:nvSpPr>
      <xdr:spPr>
        <a:xfrm>
          <a:off x="10515600" y="558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152705</xdr:rowOff>
    </xdr:from>
    <xdr:to>
      <xdr:col>55</xdr:col>
      <xdr:colOff>88900</xdr:colOff>
      <xdr:row>33</xdr:row>
      <xdr:rowOff>152705</xdr:rowOff>
    </xdr:to>
    <xdr:cxnSp macro="">
      <xdr:nvCxnSpPr>
        <xdr:cNvPr id="118" name="直線コネクタ 117">
          <a:extLst>
            <a:ext uri="{FF2B5EF4-FFF2-40B4-BE49-F238E27FC236}">
              <a16:creationId xmlns:a16="http://schemas.microsoft.com/office/drawing/2014/main" id="{EA365F41-249B-4935-87CE-DA27F271B48F}"/>
            </a:ext>
          </a:extLst>
        </xdr:cNvPr>
        <xdr:cNvCxnSpPr/>
      </xdr:nvCxnSpPr>
      <xdr:spPr>
        <a:xfrm>
          <a:off x="10388600" y="581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71512</xdr:rowOff>
    </xdr:from>
    <xdr:ext cx="534377" cy="259045"/>
    <xdr:sp macro="" textlink="">
      <xdr:nvSpPr>
        <xdr:cNvPr id="119" name="【道路】&#10;一人当たり延長平均値テキスト">
          <a:extLst>
            <a:ext uri="{FF2B5EF4-FFF2-40B4-BE49-F238E27FC236}">
              <a16:creationId xmlns:a16="http://schemas.microsoft.com/office/drawing/2014/main" id="{33082ACC-C613-4758-B2D6-C41B875A7C00}"/>
            </a:ext>
          </a:extLst>
        </xdr:cNvPr>
        <xdr:cNvSpPr txBox="1"/>
      </xdr:nvSpPr>
      <xdr:spPr>
        <a:xfrm>
          <a:off x="10515600" y="658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93085</xdr:rowOff>
    </xdr:from>
    <xdr:to>
      <xdr:col>55</xdr:col>
      <xdr:colOff>50800</xdr:colOff>
      <xdr:row>39</xdr:row>
      <xdr:rowOff>23235</xdr:rowOff>
    </xdr:to>
    <xdr:sp macro="" textlink="">
      <xdr:nvSpPr>
        <xdr:cNvPr id="120" name="フローチャート: 判断 119">
          <a:extLst>
            <a:ext uri="{FF2B5EF4-FFF2-40B4-BE49-F238E27FC236}">
              <a16:creationId xmlns:a16="http://schemas.microsoft.com/office/drawing/2014/main" id="{1B1E07FC-360A-422F-9967-13FDA80A12A1}"/>
            </a:ext>
          </a:extLst>
        </xdr:cNvPr>
        <xdr:cNvSpPr/>
      </xdr:nvSpPr>
      <xdr:spPr>
        <a:xfrm>
          <a:off x="10426700" y="660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122974</xdr:rowOff>
    </xdr:from>
    <xdr:to>
      <xdr:col>50</xdr:col>
      <xdr:colOff>165100</xdr:colOff>
      <xdr:row>39</xdr:row>
      <xdr:rowOff>53124</xdr:rowOff>
    </xdr:to>
    <xdr:sp macro="" textlink="">
      <xdr:nvSpPr>
        <xdr:cNvPr id="121" name="フローチャート: 判断 120">
          <a:extLst>
            <a:ext uri="{FF2B5EF4-FFF2-40B4-BE49-F238E27FC236}">
              <a16:creationId xmlns:a16="http://schemas.microsoft.com/office/drawing/2014/main" id="{071EC430-9C1B-4110-B538-1FD935134CA9}"/>
            </a:ext>
          </a:extLst>
        </xdr:cNvPr>
        <xdr:cNvSpPr/>
      </xdr:nvSpPr>
      <xdr:spPr>
        <a:xfrm>
          <a:off x="9588500" y="66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130594</xdr:rowOff>
    </xdr:from>
    <xdr:to>
      <xdr:col>46</xdr:col>
      <xdr:colOff>38100</xdr:colOff>
      <xdr:row>39</xdr:row>
      <xdr:rowOff>60744</xdr:rowOff>
    </xdr:to>
    <xdr:sp macro="" textlink="">
      <xdr:nvSpPr>
        <xdr:cNvPr id="122" name="フローチャート: 判断 121">
          <a:extLst>
            <a:ext uri="{FF2B5EF4-FFF2-40B4-BE49-F238E27FC236}">
              <a16:creationId xmlns:a16="http://schemas.microsoft.com/office/drawing/2014/main" id="{089CCDB5-D02D-471B-9CBB-E6A94D1203D5}"/>
            </a:ext>
          </a:extLst>
        </xdr:cNvPr>
        <xdr:cNvSpPr/>
      </xdr:nvSpPr>
      <xdr:spPr>
        <a:xfrm>
          <a:off x="8699500" y="664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124136</xdr:rowOff>
    </xdr:from>
    <xdr:to>
      <xdr:col>41</xdr:col>
      <xdr:colOff>101600</xdr:colOff>
      <xdr:row>39</xdr:row>
      <xdr:rowOff>54286</xdr:rowOff>
    </xdr:to>
    <xdr:sp macro="" textlink="">
      <xdr:nvSpPr>
        <xdr:cNvPr id="123" name="フローチャート: 判断 122">
          <a:extLst>
            <a:ext uri="{FF2B5EF4-FFF2-40B4-BE49-F238E27FC236}">
              <a16:creationId xmlns:a16="http://schemas.microsoft.com/office/drawing/2014/main" id="{9A8E9608-A415-448E-8CF9-87400B247243}"/>
            </a:ext>
          </a:extLst>
        </xdr:cNvPr>
        <xdr:cNvSpPr/>
      </xdr:nvSpPr>
      <xdr:spPr>
        <a:xfrm>
          <a:off x="7810500" y="663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135033</xdr:rowOff>
    </xdr:from>
    <xdr:to>
      <xdr:col>36</xdr:col>
      <xdr:colOff>165100</xdr:colOff>
      <xdr:row>39</xdr:row>
      <xdr:rowOff>65183</xdr:rowOff>
    </xdr:to>
    <xdr:sp macro="" textlink="">
      <xdr:nvSpPr>
        <xdr:cNvPr id="124" name="フローチャート: 判断 123">
          <a:extLst>
            <a:ext uri="{FF2B5EF4-FFF2-40B4-BE49-F238E27FC236}">
              <a16:creationId xmlns:a16="http://schemas.microsoft.com/office/drawing/2014/main" id="{C2B8E542-B36A-4DD4-AB8F-78B975962BBD}"/>
            </a:ext>
          </a:extLst>
        </xdr:cNvPr>
        <xdr:cNvSpPr/>
      </xdr:nvSpPr>
      <xdr:spPr>
        <a:xfrm>
          <a:off x="6921500" y="665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C7D77DE-403B-43D7-B9FA-0A3DA11C459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62845FF-EAF1-4678-947D-12115EDF616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348B150-5705-4F1B-B168-7744BFDCA28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DB39833-40A5-4CD9-95AA-2911CA2F520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348D70C-7783-45CB-9A51-47B6A79F9D9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83655</xdr:rowOff>
    </xdr:from>
    <xdr:to>
      <xdr:col>55</xdr:col>
      <xdr:colOff>50800</xdr:colOff>
      <xdr:row>38</xdr:row>
      <xdr:rowOff>13805</xdr:rowOff>
    </xdr:to>
    <xdr:sp macro="" textlink="">
      <xdr:nvSpPr>
        <xdr:cNvPr id="130" name="楕円 129">
          <a:extLst>
            <a:ext uri="{FF2B5EF4-FFF2-40B4-BE49-F238E27FC236}">
              <a16:creationId xmlns:a16="http://schemas.microsoft.com/office/drawing/2014/main" id="{F5F14C42-0D04-4B78-8E53-6765F79B0481}"/>
            </a:ext>
          </a:extLst>
        </xdr:cNvPr>
        <xdr:cNvSpPr/>
      </xdr:nvSpPr>
      <xdr:spPr>
        <a:xfrm>
          <a:off x="10426700" y="64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106532</xdr:rowOff>
    </xdr:from>
    <xdr:ext cx="534377" cy="259045"/>
    <xdr:sp macro="" textlink="">
      <xdr:nvSpPr>
        <xdr:cNvPr id="131" name="【道路】&#10;一人当たり延長該当値テキスト">
          <a:extLst>
            <a:ext uri="{FF2B5EF4-FFF2-40B4-BE49-F238E27FC236}">
              <a16:creationId xmlns:a16="http://schemas.microsoft.com/office/drawing/2014/main" id="{57B57CF6-DE76-45EE-94A4-EFEAAF71D19D}"/>
            </a:ext>
          </a:extLst>
        </xdr:cNvPr>
        <xdr:cNvSpPr txBox="1"/>
      </xdr:nvSpPr>
      <xdr:spPr>
        <a:xfrm>
          <a:off x="10515600" y="62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100514</xdr:rowOff>
    </xdr:from>
    <xdr:to>
      <xdr:col>50</xdr:col>
      <xdr:colOff>165100</xdr:colOff>
      <xdr:row>38</xdr:row>
      <xdr:rowOff>30664</xdr:rowOff>
    </xdr:to>
    <xdr:sp macro="" textlink="">
      <xdr:nvSpPr>
        <xdr:cNvPr id="132" name="楕円 131">
          <a:extLst>
            <a:ext uri="{FF2B5EF4-FFF2-40B4-BE49-F238E27FC236}">
              <a16:creationId xmlns:a16="http://schemas.microsoft.com/office/drawing/2014/main" id="{6202F108-0A58-46E4-9536-93C5B3DD067C}"/>
            </a:ext>
          </a:extLst>
        </xdr:cNvPr>
        <xdr:cNvSpPr/>
      </xdr:nvSpPr>
      <xdr:spPr>
        <a:xfrm>
          <a:off x="9588500" y="64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134455</xdr:rowOff>
    </xdr:from>
    <xdr:to>
      <xdr:col>55</xdr:col>
      <xdr:colOff>0</xdr:colOff>
      <xdr:row>37</xdr:row>
      <xdr:rowOff>151314</xdr:rowOff>
    </xdr:to>
    <xdr:cxnSp macro="">
      <xdr:nvCxnSpPr>
        <xdr:cNvPr id="133" name="直線コネクタ 132">
          <a:extLst>
            <a:ext uri="{FF2B5EF4-FFF2-40B4-BE49-F238E27FC236}">
              <a16:creationId xmlns:a16="http://schemas.microsoft.com/office/drawing/2014/main" id="{3A3CA4A3-2AD1-4E48-9DFF-DDB1DD7CE26E}"/>
            </a:ext>
          </a:extLst>
        </xdr:cNvPr>
        <xdr:cNvCxnSpPr/>
      </xdr:nvCxnSpPr>
      <xdr:spPr>
        <a:xfrm flipV="1">
          <a:off x="9639300" y="6478105"/>
          <a:ext cx="8382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112249</xdr:rowOff>
    </xdr:from>
    <xdr:to>
      <xdr:col>46</xdr:col>
      <xdr:colOff>38100</xdr:colOff>
      <xdr:row>38</xdr:row>
      <xdr:rowOff>42399</xdr:rowOff>
    </xdr:to>
    <xdr:sp macro="" textlink="">
      <xdr:nvSpPr>
        <xdr:cNvPr id="134" name="楕円 133">
          <a:extLst>
            <a:ext uri="{FF2B5EF4-FFF2-40B4-BE49-F238E27FC236}">
              <a16:creationId xmlns:a16="http://schemas.microsoft.com/office/drawing/2014/main" id="{096E89E1-6643-4BDA-B495-F87D69857B33}"/>
            </a:ext>
          </a:extLst>
        </xdr:cNvPr>
        <xdr:cNvSpPr/>
      </xdr:nvSpPr>
      <xdr:spPr>
        <a:xfrm>
          <a:off x="8699500" y="645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151314</xdr:rowOff>
    </xdr:from>
    <xdr:to>
      <xdr:col>50</xdr:col>
      <xdr:colOff>114300</xdr:colOff>
      <xdr:row>37</xdr:row>
      <xdr:rowOff>163049</xdr:rowOff>
    </xdr:to>
    <xdr:cxnSp macro="">
      <xdr:nvCxnSpPr>
        <xdr:cNvPr id="135" name="直線コネクタ 134">
          <a:extLst>
            <a:ext uri="{FF2B5EF4-FFF2-40B4-BE49-F238E27FC236}">
              <a16:creationId xmlns:a16="http://schemas.microsoft.com/office/drawing/2014/main" id="{15F0B98D-3EA5-42E4-A2F1-27171AEBC997}"/>
            </a:ext>
          </a:extLst>
        </xdr:cNvPr>
        <xdr:cNvCxnSpPr/>
      </xdr:nvCxnSpPr>
      <xdr:spPr>
        <a:xfrm flipV="1">
          <a:off x="8750300" y="6494964"/>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11360</xdr:rowOff>
    </xdr:from>
    <xdr:to>
      <xdr:col>41</xdr:col>
      <xdr:colOff>101600</xdr:colOff>
      <xdr:row>38</xdr:row>
      <xdr:rowOff>112960</xdr:rowOff>
    </xdr:to>
    <xdr:sp macro="" textlink="">
      <xdr:nvSpPr>
        <xdr:cNvPr id="136" name="楕円 135">
          <a:extLst>
            <a:ext uri="{FF2B5EF4-FFF2-40B4-BE49-F238E27FC236}">
              <a16:creationId xmlns:a16="http://schemas.microsoft.com/office/drawing/2014/main" id="{8318CCA0-A43C-4066-837C-6932CA5C94E9}"/>
            </a:ext>
          </a:extLst>
        </xdr:cNvPr>
        <xdr:cNvSpPr/>
      </xdr:nvSpPr>
      <xdr:spPr>
        <a:xfrm>
          <a:off x="7810500" y="65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163049</xdr:rowOff>
    </xdr:from>
    <xdr:to>
      <xdr:col>45</xdr:col>
      <xdr:colOff>177800</xdr:colOff>
      <xdr:row>38</xdr:row>
      <xdr:rowOff>62160</xdr:rowOff>
    </xdr:to>
    <xdr:cxnSp macro="">
      <xdr:nvCxnSpPr>
        <xdr:cNvPr id="137" name="直線コネクタ 136">
          <a:extLst>
            <a:ext uri="{FF2B5EF4-FFF2-40B4-BE49-F238E27FC236}">
              <a16:creationId xmlns:a16="http://schemas.microsoft.com/office/drawing/2014/main" id="{1A4EB631-C6DF-433F-9CC7-8979D13276FE}"/>
            </a:ext>
          </a:extLst>
        </xdr:cNvPr>
        <xdr:cNvCxnSpPr/>
      </xdr:nvCxnSpPr>
      <xdr:spPr>
        <a:xfrm flipV="1">
          <a:off x="7861300" y="6506699"/>
          <a:ext cx="889000" cy="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19380</xdr:rowOff>
    </xdr:from>
    <xdr:to>
      <xdr:col>36</xdr:col>
      <xdr:colOff>165100</xdr:colOff>
      <xdr:row>38</xdr:row>
      <xdr:rowOff>120980</xdr:rowOff>
    </xdr:to>
    <xdr:sp macro="" textlink="">
      <xdr:nvSpPr>
        <xdr:cNvPr id="138" name="楕円 137">
          <a:extLst>
            <a:ext uri="{FF2B5EF4-FFF2-40B4-BE49-F238E27FC236}">
              <a16:creationId xmlns:a16="http://schemas.microsoft.com/office/drawing/2014/main" id="{EFB99394-36F9-40AB-ADD3-F36BA8CDA72F}"/>
            </a:ext>
          </a:extLst>
        </xdr:cNvPr>
        <xdr:cNvSpPr/>
      </xdr:nvSpPr>
      <xdr:spPr>
        <a:xfrm>
          <a:off x="6921500" y="65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62160</xdr:rowOff>
    </xdr:from>
    <xdr:to>
      <xdr:col>41</xdr:col>
      <xdr:colOff>50800</xdr:colOff>
      <xdr:row>38</xdr:row>
      <xdr:rowOff>70180</xdr:rowOff>
    </xdr:to>
    <xdr:cxnSp macro="">
      <xdr:nvCxnSpPr>
        <xdr:cNvPr id="139" name="直線コネクタ 138">
          <a:extLst>
            <a:ext uri="{FF2B5EF4-FFF2-40B4-BE49-F238E27FC236}">
              <a16:creationId xmlns:a16="http://schemas.microsoft.com/office/drawing/2014/main" id="{394EEEB2-14A3-4FBA-89AE-E02F14A83992}"/>
            </a:ext>
          </a:extLst>
        </xdr:cNvPr>
        <xdr:cNvCxnSpPr/>
      </xdr:nvCxnSpPr>
      <xdr:spPr>
        <a:xfrm flipV="1">
          <a:off x="6972300" y="6577260"/>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44251</xdr:rowOff>
    </xdr:from>
    <xdr:ext cx="534377" cy="259045"/>
    <xdr:sp macro="" textlink="">
      <xdr:nvSpPr>
        <xdr:cNvPr id="140" name="n_1aveValue【道路】&#10;一人当たり延長">
          <a:extLst>
            <a:ext uri="{FF2B5EF4-FFF2-40B4-BE49-F238E27FC236}">
              <a16:creationId xmlns:a16="http://schemas.microsoft.com/office/drawing/2014/main" id="{DD7D167B-585E-4FAC-8D5D-F723228F4090}"/>
            </a:ext>
          </a:extLst>
        </xdr:cNvPr>
        <xdr:cNvSpPr txBox="1"/>
      </xdr:nvSpPr>
      <xdr:spPr>
        <a:xfrm>
          <a:off x="9359411" y="67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51871</xdr:rowOff>
    </xdr:from>
    <xdr:ext cx="534377" cy="259045"/>
    <xdr:sp macro="" textlink="">
      <xdr:nvSpPr>
        <xdr:cNvPr id="141" name="n_2aveValue【道路】&#10;一人当たり延長">
          <a:extLst>
            <a:ext uri="{FF2B5EF4-FFF2-40B4-BE49-F238E27FC236}">
              <a16:creationId xmlns:a16="http://schemas.microsoft.com/office/drawing/2014/main" id="{D033B7BD-FE2E-48B4-ABA8-D8E924FE86F3}"/>
            </a:ext>
          </a:extLst>
        </xdr:cNvPr>
        <xdr:cNvSpPr txBox="1"/>
      </xdr:nvSpPr>
      <xdr:spPr>
        <a:xfrm>
          <a:off x="8483111" y="67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45413</xdr:rowOff>
    </xdr:from>
    <xdr:ext cx="534377" cy="259045"/>
    <xdr:sp macro="" textlink="">
      <xdr:nvSpPr>
        <xdr:cNvPr id="142" name="n_3aveValue【道路】&#10;一人当たり延長">
          <a:extLst>
            <a:ext uri="{FF2B5EF4-FFF2-40B4-BE49-F238E27FC236}">
              <a16:creationId xmlns:a16="http://schemas.microsoft.com/office/drawing/2014/main" id="{4B1B5D2B-DD13-40D8-849A-B5F96973D7DE}"/>
            </a:ext>
          </a:extLst>
        </xdr:cNvPr>
        <xdr:cNvSpPr txBox="1"/>
      </xdr:nvSpPr>
      <xdr:spPr>
        <a:xfrm>
          <a:off x="7594111" y="673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56310</xdr:rowOff>
    </xdr:from>
    <xdr:ext cx="534377" cy="259045"/>
    <xdr:sp macro="" textlink="">
      <xdr:nvSpPr>
        <xdr:cNvPr id="143" name="n_4aveValue【道路】&#10;一人当たり延長">
          <a:extLst>
            <a:ext uri="{FF2B5EF4-FFF2-40B4-BE49-F238E27FC236}">
              <a16:creationId xmlns:a16="http://schemas.microsoft.com/office/drawing/2014/main" id="{EB9521AC-D048-4089-B43F-52B8F6C4165D}"/>
            </a:ext>
          </a:extLst>
        </xdr:cNvPr>
        <xdr:cNvSpPr txBox="1"/>
      </xdr:nvSpPr>
      <xdr:spPr>
        <a:xfrm>
          <a:off x="6705111" y="674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47191</xdr:rowOff>
    </xdr:from>
    <xdr:ext cx="534377" cy="259045"/>
    <xdr:sp macro="" textlink="">
      <xdr:nvSpPr>
        <xdr:cNvPr id="144" name="n_1mainValue【道路】&#10;一人当たり延長">
          <a:extLst>
            <a:ext uri="{FF2B5EF4-FFF2-40B4-BE49-F238E27FC236}">
              <a16:creationId xmlns:a16="http://schemas.microsoft.com/office/drawing/2014/main" id="{CFC89D68-D7D2-4B30-AA60-0DD7A87FF44C}"/>
            </a:ext>
          </a:extLst>
        </xdr:cNvPr>
        <xdr:cNvSpPr txBox="1"/>
      </xdr:nvSpPr>
      <xdr:spPr>
        <a:xfrm>
          <a:off x="9359411" y="621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58926</xdr:rowOff>
    </xdr:from>
    <xdr:ext cx="534377" cy="259045"/>
    <xdr:sp macro="" textlink="">
      <xdr:nvSpPr>
        <xdr:cNvPr id="145" name="n_2mainValue【道路】&#10;一人当たり延長">
          <a:extLst>
            <a:ext uri="{FF2B5EF4-FFF2-40B4-BE49-F238E27FC236}">
              <a16:creationId xmlns:a16="http://schemas.microsoft.com/office/drawing/2014/main" id="{1D3E6191-FE96-4889-9A23-A245A9EA5CE5}"/>
            </a:ext>
          </a:extLst>
        </xdr:cNvPr>
        <xdr:cNvSpPr txBox="1"/>
      </xdr:nvSpPr>
      <xdr:spPr>
        <a:xfrm>
          <a:off x="8483111" y="623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129487</xdr:rowOff>
    </xdr:from>
    <xdr:ext cx="534377" cy="259045"/>
    <xdr:sp macro="" textlink="">
      <xdr:nvSpPr>
        <xdr:cNvPr id="146" name="n_3mainValue【道路】&#10;一人当たり延長">
          <a:extLst>
            <a:ext uri="{FF2B5EF4-FFF2-40B4-BE49-F238E27FC236}">
              <a16:creationId xmlns:a16="http://schemas.microsoft.com/office/drawing/2014/main" id="{F5361519-35FB-47BC-A146-02B171A103B0}"/>
            </a:ext>
          </a:extLst>
        </xdr:cNvPr>
        <xdr:cNvSpPr txBox="1"/>
      </xdr:nvSpPr>
      <xdr:spPr>
        <a:xfrm>
          <a:off x="7594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137507</xdr:rowOff>
    </xdr:from>
    <xdr:ext cx="534377" cy="259045"/>
    <xdr:sp macro="" textlink="">
      <xdr:nvSpPr>
        <xdr:cNvPr id="147" name="n_4mainValue【道路】&#10;一人当たり延長">
          <a:extLst>
            <a:ext uri="{FF2B5EF4-FFF2-40B4-BE49-F238E27FC236}">
              <a16:creationId xmlns:a16="http://schemas.microsoft.com/office/drawing/2014/main" id="{45457496-EE1C-4DB5-85B9-2A28D2CDCD57}"/>
            </a:ext>
          </a:extLst>
        </xdr:cNvPr>
        <xdr:cNvSpPr txBox="1"/>
      </xdr:nvSpPr>
      <xdr:spPr>
        <a:xfrm>
          <a:off x="6705111" y="63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ECE30B4-FD66-40F9-A110-E13D8CE56C2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FBE8AEB-718A-489B-91C4-0320183E3FC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B000693-E3A0-4DF0-9668-59E73C63736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7E56F38-8355-4BFE-9195-7E41363888A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DFFB3BD-B165-4FEA-868A-1AED89B7759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3DFA6C4-070D-4912-98FF-5F0BAD20276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19E9DBD-3F9C-4D1D-B30A-975D391007D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20F6494-87EB-4F72-9EBD-68F3372E890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58CFCCD-464A-422B-9A61-3036513DB41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0339470-18D4-4778-B7C8-55D3AD3767A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B9F5F09-34F7-466F-8FBB-F641AC90B90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C8DA8B8-10C0-4088-852E-58D28F408C6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92F74EB1-7C6A-4C51-A4EA-3A18ABAA2A2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BF35C30-0818-4C02-9FFC-B78F48A968B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EE610E8-572B-4C95-BF80-098AD5531D9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45936CB-D0E3-4338-932A-330072A5F12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F4B653A-2C29-4AA4-A81E-FF18DE93E3B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47BBA9B-9824-4C63-A4A8-BAE2915FEC2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333005B-DB51-43FE-8494-D35E773EE4C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8F3CFD62-4FCD-4A28-AE00-77CAFE2E494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AA9EF6D-7C92-4F00-BD2F-A11DD13FAB5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FAA2881-870F-41EA-964B-82FABBC0CFF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799E708-E337-4D7C-B932-3E175B60655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B55283B-871C-4B1B-8479-688A582093A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86887AF-2ABD-46BE-BA1A-662F5453F31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63</xdr:row>
      <xdr:rowOff>106135</xdr:rowOff>
    </xdr:to>
    <xdr:cxnSp macro="">
      <xdr:nvCxnSpPr>
        <xdr:cNvPr id="173" name="直線コネクタ 172">
          <a:extLst>
            <a:ext uri="{FF2B5EF4-FFF2-40B4-BE49-F238E27FC236}">
              <a16:creationId xmlns:a16="http://schemas.microsoft.com/office/drawing/2014/main" id="{C7E51090-4125-4895-AECB-88B1D3605607}"/>
            </a:ext>
          </a:extLst>
        </xdr:cNvPr>
        <xdr:cNvCxnSpPr/>
      </xdr:nvCxnSpPr>
      <xdr:spPr>
        <a:xfrm flipV="1">
          <a:off x="4634865" y="9555480"/>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109962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5466E79-589B-4173-BDB4-8ADAEA631625}"/>
            </a:ext>
          </a:extLst>
        </xdr:cNvPr>
        <xdr:cNvSpPr txBox="1"/>
      </xdr:nvSpPr>
      <xdr:spPr>
        <a:xfrm>
          <a:off x="4673600" y="109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106135</xdr:rowOff>
    </xdr:from>
    <xdr:to>
      <xdr:col>24</xdr:col>
      <xdr:colOff>152400</xdr:colOff>
      <xdr:row>63</xdr:row>
      <xdr:rowOff>106135</xdr:rowOff>
    </xdr:to>
    <xdr:cxnSp macro="">
      <xdr:nvCxnSpPr>
        <xdr:cNvPr id="175" name="直線コネクタ 174">
          <a:extLst>
            <a:ext uri="{FF2B5EF4-FFF2-40B4-BE49-F238E27FC236}">
              <a16:creationId xmlns:a16="http://schemas.microsoft.com/office/drawing/2014/main" id="{2898A31D-9E6E-4CB9-8EA4-B5E4A689AEB3}"/>
            </a:ext>
          </a:extLst>
        </xdr:cNvPr>
        <xdr:cNvCxnSpPr/>
      </xdr:nvCxnSpPr>
      <xdr:spPr>
        <a:xfrm>
          <a:off x="4546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6290BBF-9BC9-4E09-AF8A-D38FE4214082}"/>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7" name="直線コネクタ 176">
          <a:extLst>
            <a:ext uri="{FF2B5EF4-FFF2-40B4-BE49-F238E27FC236}">
              <a16:creationId xmlns:a16="http://schemas.microsoft.com/office/drawing/2014/main" id="{C2E035A1-7971-4208-97EB-578032ACFA05}"/>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97807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3EF8610-C77D-4032-A5E6-6F30E32C6488}"/>
            </a:ext>
          </a:extLst>
        </xdr:cNvPr>
        <xdr:cNvSpPr txBox="1"/>
      </xdr:nvSpPr>
      <xdr:spPr>
        <a:xfrm>
          <a:off x="4673600" y="10384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79" name="フローチャート: 判断 178">
          <a:extLst>
            <a:ext uri="{FF2B5EF4-FFF2-40B4-BE49-F238E27FC236}">
              <a16:creationId xmlns:a16="http://schemas.microsoft.com/office/drawing/2014/main" id="{CD6B592A-274E-4BC1-9994-EC051AD16B5D}"/>
            </a:ext>
          </a:extLst>
        </xdr:cNvPr>
        <xdr:cNvSpPr/>
      </xdr:nvSpPr>
      <xdr:spPr>
        <a:xfrm>
          <a:off x="4584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80" name="フローチャート: 判断 179">
          <a:extLst>
            <a:ext uri="{FF2B5EF4-FFF2-40B4-BE49-F238E27FC236}">
              <a16:creationId xmlns:a16="http://schemas.microsoft.com/office/drawing/2014/main" id="{52EB8261-3D5A-4099-8DE7-26B37709BFA8}"/>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40640</xdr:rowOff>
    </xdr:from>
    <xdr:to>
      <xdr:col>15</xdr:col>
      <xdr:colOff>101600</xdr:colOff>
      <xdr:row>61</xdr:row>
      <xdr:rowOff>142240</xdr:rowOff>
    </xdr:to>
    <xdr:sp macro="" textlink="">
      <xdr:nvSpPr>
        <xdr:cNvPr id="181" name="フローチャート: 判断 180">
          <a:extLst>
            <a:ext uri="{FF2B5EF4-FFF2-40B4-BE49-F238E27FC236}">
              <a16:creationId xmlns:a16="http://schemas.microsoft.com/office/drawing/2014/main" id="{76AC3EA1-E309-4785-BA9D-061F36696505}"/>
            </a:ext>
          </a:extLst>
        </xdr:cNvPr>
        <xdr:cNvSpPr/>
      </xdr:nvSpPr>
      <xdr:spPr>
        <a:xfrm>
          <a:off x="2857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2" name="フローチャート: 判断 181">
          <a:extLst>
            <a:ext uri="{FF2B5EF4-FFF2-40B4-BE49-F238E27FC236}">
              <a16:creationId xmlns:a16="http://schemas.microsoft.com/office/drawing/2014/main" id="{06A14590-F45C-400E-86FC-B49BD3FF5F6A}"/>
            </a:ext>
          </a:extLst>
        </xdr:cNvPr>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119017</xdr:rowOff>
    </xdr:from>
    <xdr:to>
      <xdr:col>6</xdr:col>
      <xdr:colOff>38100</xdr:colOff>
      <xdr:row>61</xdr:row>
      <xdr:rowOff>49167</xdr:rowOff>
    </xdr:to>
    <xdr:sp macro="" textlink="">
      <xdr:nvSpPr>
        <xdr:cNvPr id="183" name="フローチャート: 判断 182">
          <a:extLst>
            <a:ext uri="{FF2B5EF4-FFF2-40B4-BE49-F238E27FC236}">
              <a16:creationId xmlns:a16="http://schemas.microsoft.com/office/drawing/2014/main" id="{F10E5D1C-8E99-4D6D-9186-E2886DB574A4}"/>
            </a:ext>
          </a:extLst>
        </xdr:cNvPr>
        <xdr:cNvSpPr/>
      </xdr:nvSpPr>
      <xdr:spPr>
        <a:xfrm>
          <a:off x="1079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89BDB11-7351-4020-A143-4719597CDC2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36EE6F7-50A2-44BB-9BC3-1AA1B9D88AB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DD9AC98-606E-4444-AF44-9D769ED0ACE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2A3DB5B-764D-46DA-BC2B-A9205C71115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A1F240B-D639-4741-BC4F-68439B21EA9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128815</xdr:rowOff>
    </xdr:from>
    <xdr:to>
      <xdr:col>24</xdr:col>
      <xdr:colOff>114300</xdr:colOff>
      <xdr:row>62</xdr:row>
      <xdr:rowOff>58965</xdr:rowOff>
    </xdr:to>
    <xdr:sp macro="" textlink="">
      <xdr:nvSpPr>
        <xdr:cNvPr id="189" name="楕円 188">
          <a:extLst>
            <a:ext uri="{FF2B5EF4-FFF2-40B4-BE49-F238E27FC236}">
              <a16:creationId xmlns:a16="http://schemas.microsoft.com/office/drawing/2014/main" id="{FB9AAF78-7606-4629-979F-73D43A4D86B3}"/>
            </a:ext>
          </a:extLst>
        </xdr:cNvPr>
        <xdr:cNvSpPr/>
      </xdr:nvSpPr>
      <xdr:spPr>
        <a:xfrm>
          <a:off x="45847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107242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F034EBE-6C52-4510-B2C7-0E6A3AE30405}"/>
            </a:ext>
          </a:extLst>
        </xdr:cNvPr>
        <xdr:cNvSpPr txBox="1"/>
      </xdr:nvSpPr>
      <xdr:spPr>
        <a:xfrm>
          <a:off x="4673600"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114119</xdr:rowOff>
    </xdr:from>
    <xdr:to>
      <xdr:col>20</xdr:col>
      <xdr:colOff>38100</xdr:colOff>
      <xdr:row>62</xdr:row>
      <xdr:rowOff>44269</xdr:rowOff>
    </xdr:to>
    <xdr:sp macro="" textlink="">
      <xdr:nvSpPr>
        <xdr:cNvPr id="191" name="楕円 190">
          <a:extLst>
            <a:ext uri="{FF2B5EF4-FFF2-40B4-BE49-F238E27FC236}">
              <a16:creationId xmlns:a16="http://schemas.microsoft.com/office/drawing/2014/main" id="{42E05107-A94B-4AD9-AD79-64D3ADED1A8F}"/>
            </a:ext>
          </a:extLst>
        </xdr:cNvPr>
        <xdr:cNvSpPr/>
      </xdr:nvSpPr>
      <xdr:spPr>
        <a:xfrm>
          <a:off x="3746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164919</xdr:rowOff>
    </xdr:from>
    <xdr:to>
      <xdr:col>24</xdr:col>
      <xdr:colOff>63500</xdr:colOff>
      <xdr:row>62</xdr:row>
      <xdr:rowOff>8165</xdr:rowOff>
    </xdr:to>
    <xdr:cxnSp macro="">
      <xdr:nvCxnSpPr>
        <xdr:cNvPr id="192" name="直線コネクタ 191">
          <a:extLst>
            <a:ext uri="{FF2B5EF4-FFF2-40B4-BE49-F238E27FC236}">
              <a16:creationId xmlns:a16="http://schemas.microsoft.com/office/drawing/2014/main" id="{A4896D56-94C1-4B56-B69F-FAA1F4F7D194}"/>
            </a:ext>
          </a:extLst>
        </xdr:cNvPr>
        <xdr:cNvCxnSpPr/>
      </xdr:nvCxnSpPr>
      <xdr:spPr>
        <a:xfrm>
          <a:off x="3797300" y="10623369"/>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96157</xdr:rowOff>
    </xdr:from>
    <xdr:to>
      <xdr:col>15</xdr:col>
      <xdr:colOff>101600</xdr:colOff>
      <xdr:row>62</xdr:row>
      <xdr:rowOff>26307</xdr:rowOff>
    </xdr:to>
    <xdr:sp macro="" textlink="">
      <xdr:nvSpPr>
        <xdr:cNvPr id="193" name="楕円 192">
          <a:extLst>
            <a:ext uri="{FF2B5EF4-FFF2-40B4-BE49-F238E27FC236}">
              <a16:creationId xmlns:a16="http://schemas.microsoft.com/office/drawing/2014/main" id="{D25B6872-8588-4963-8457-A765AA6E0E85}"/>
            </a:ext>
          </a:extLst>
        </xdr:cNvPr>
        <xdr:cNvSpPr/>
      </xdr:nvSpPr>
      <xdr:spPr>
        <a:xfrm>
          <a:off x="2857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146957</xdr:rowOff>
    </xdr:from>
    <xdr:to>
      <xdr:col>19</xdr:col>
      <xdr:colOff>177800</xdr:colOff>
      <xdr:row>61</xdr:row>
      <xdr:rowOff>164919</xdr:rowOff>
    </xdr:to>
    <xdr:cxnSp macro="">
      <xdr:nvCxnSpPr>
        <xdr:cNvPr id="194" name="直線コネクタ 193">
          <a:extLst>
            <a:ext uri="{FF2B5EF4-FFF2-40B4-BE49-F238E27FC236}">
              <a16:creationId xmlns:a16="http://schemas.microsoft.com/office/drawing/2014/main" id="{F941F753-87EF-49B1-BA8D-932971EB53E7}"/>
            </a:ext>
          </a:extLst>
        </xdr:cNvPr>
        <xdr:cNvCxnSpPr/>
      </xdr:nvCxnSpPr>
      <xdr:spPr>
        <a:xfrm>
          <a:off x="2908300" y="1060540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86360</xdr:rowOff>
    </xdr:from>
    <xdr:to>
      <xdr:col>10</xdr:col>
      <xdr:colOff>165100</xdr:colOff>
      <xdr:row>62</xdr:row>
      <xdr:rowOff>16510</xdr:rowOff>
    </xdr:to>
    <xdr:sp macro="" textlink="">
      <xdr:nvSpPr>
        <xdr:cNvPr id="195" name="楕円 194">
          <a:extLst>
            <a:ext uri="{FF2B5EF4-FFF2-40B4-BE49-F238E27FC236}">
              <a16:creationId xmlns:a16="http://schemas.microsoft.com/office/drawing/2014/main" id="{C73A461F-E3E9-4661-8E62-F4CBA4A979BE}"/>
            </a:ext>
          </a:extLst>
        </xdr:cNvPr>
        <xdr:cNvSpPr/>
      </xdr:nvSpPr>
      <xdr:spPr>
        <a:xfrm>
          <a:off x="196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137160</xdr:rowOff>
    </xdr:from>
    <xdr:to>
      <xdr:col>15</xdr:col>
      <xdr:colOff>50800</xdr:colOff>
      <xdr:row>61</xdr:row>
      <xdr:rowOff>146957</xdr:rowOff>
    </xdr:to>
    <xdr:cxnSp macro="">
      <xdr:nvCxnSpPr>
        <xdr:cNvPr id="196" name="直線コネクタ 195">
          <a:extLst>
            <a:ext uri="{FF2B5EF4-FFF2-40B4-BE49-F238E27FC236}">
              <a16:creationId xmlns:a16="http://schemas.microsoft.com/office/drawing/2014/main" id="{9A1DF095-95B2-42B2-A49B-94DADE591CB0}"/>
            </a:ext>
          </a:extLst>
        </xdr:cNvPr>
        <xdr:cNvCxnSpPr/>
      </xdr:nvCxnSpPr>
      <xdr:spPr>
        <a:xfrm>
          <a:off x="2019300" y="1059561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68399</xdr:rowOff>
    </xdr:from>
    <xdr:to>
      <xdr:col>6</xdr:col>
      <xdr:colOff>38100</xdr:colOff>
      <xdr:row>61</xdr:row>
      <xdr:rowOff>169999</xdr:rowOff>
    </xdr:to>
    <xdr:sp macro="" textlink="">
      <xdr:nvSpPr>
        <xdr:cNvPr id="197" name="楕円 196">
          <a:extLst>
            <a:ext uri="{FF2B5EF4-FFF2-40B4-BE49-F238E27FC236}">
              <a16:creationId xmlns:a16="http://schemas.microsoft.com/office/drawing/2014/main" id="{676F383B-AC68-4D84-A062-C93FA4BACD2E}"/>
            </a:ext>
          </a:extLst>
        </xdr:cNvPr>
        <xdr:cNvSpPr/>
      </xdr:nvSpPr>
      <xdr:spPr>
        <a:xfrm>
          <a:off x="1079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119199</xdr:rowOff>
    </xdr:from>
    <xdr:to>
      <xdr:col>10</xdr:col>
      <xdr:colOff>114300</xdr:colOff>
      <xdr:row>61</xdr:row>
      <xdr:rowOff>137160</xdr:rowOff>
    </xdr:to>
    <xdr:cxnSp macro="">
      <xdr:nvCxnSpPr>
        <xdr:cNvPr id="198" name="直線コネクタ 197">
          <a:extLst>
            <a:ext uri="{FF2B5EF4-FFF2-40B4-BE49-F238E27FC236}">
              <a16:creationId xmlns:a16="http://schemas.microsoft.com/office/drawing/2014/main" id="{1C0AE7D8-97D8-4580-B018-BE2EDB575ADE}"/>
            </a:ext>
          </a:extLst>
        </xdr:cNvPr>
        <xdr:cNvCxnSpPr/>
      </xdr:nvCxnSpPr>
      <xdr:spPr>
        <a:xfrm>
          <a:off x="1130300" y="1057764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4FF1D0C-54F5-4EE6-94D2-8698DFCBD047}"/>
            </a:ext>
          </a:extLst>
        </xdr:cNvPr>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158767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02A5785-B221-4290-8C90-3279D25E23C4}"/>
            </a:ext>
          </a:extLst>
        </xdr:cNvPr>
        <xdr:cNvSpPr txBox="1"/>
      </xdr:nvSpPr>
      <xdr:spPr>
        <a:xfrm>
          <a:off x="27057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91820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3B592D5-8974-4965-88A9-6FAEF35F896D}"/>
            </a:ext>
          </a:extLst>
        </xdr:cNvPr>
        <xdr:cNvSpPr txBox="1"/>
      </xdr:nvSpPr>
      <xdr:spPr>
        <a:xfrm>
          <a:off x="1816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65694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6DE8CA1-B419-4AA3-AA5D-1CE4EDEB6E0C}"/>
            </a:ext>
          </a:extLst>
        </xdr:cNvPr>
        <xdr:cNvSpPr txBox="1"/>
      </xdr:nvSpPr>
      <xdr:spPr>
        <a:xfrm>
          <a:off x="927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35396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0537CB1-09AB-40B0-B819-96785944312F}"/>
            </a:ext>
          </a:extLst>
        </xdr:cNvPr>
        <xdr:cNvSpPr txBox="1"/>
      </xdr:nvSpPr>
      <xdr:spPr>
        <a:xfrm>
          <a:off x="35820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17434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71A259A-B88F-4872-8C76-B38F2D6DC359}"/>
            </a:ext>
          </a:extLst>
        </xdr:cNvPr>
        <xdr:cNvSpPr txBox="1"/>
      </xdr:nvSpPr>
      <xdr:spPr>
        <a:xfrm>
          <a:off x="2705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7637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B997024-F509-48E8-9251-1088721D7E09}"/>
            </a:ext>
          </a:extLst>
        </xdr:cNvPr>
        <xdr:cNvSpPr txBox="1"/>
      </xdr:nvSpPr>
      <xdr:spPr>
        <a:xfrm>
          <a:off x="1816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161126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D08EE72-691A-4589-ABAC-A7009CFFDC0D}"/>
            </a:ext>
          </a:extLst>
        </xdr:cNvPr>
        <xdr:cNvSpPr txBox="1"/>
      </xdr:nvSpPr>
      <xdr:spPr>
        <a:xfrm>
          <a:off x="927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8496D25-7A0D-46A5-9805-ACE36A097CB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96F7E15-5B6C-4285-9D59-9F025AC9AED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DE18C33-418A-4446-86A8-3A9D4AB95FB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3675D44-FCF4-4622-AF6D-51ED898A7CF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FFBD568-63AF-43DB-BF2D-FDDE4DF3D8F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7B5B561-8AE8-416A-A79C-4AD3FFFC95E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7F2E8FA-1F9A-41F3-8744-B24CA0D879A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8694BBC-C91A-4BC7-A00E-5F7BD443B33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E151DB1-DC8D-4892-809C-56CA56A1C9A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816FBC5-1B7D-4405-B6C6-364BD1789C0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3604E17F-745D-4CCF-9440-FCFBDD86D11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F850D4BA-FC84-4054-B048-D3057CFBED3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9640BBE-8B89-4340-B811-CB4B70B72FE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B4AEF011-7E31-4703-98AB-B8966BDE068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D9CC129-EE9D-482E-9819-F5571DA922E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93156171-3D66-4E7D-81AF-3C11C74C996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5C357698-0FEB-45A7-9599-D739DEF4F26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4146FC29-2815-4B1F-9A7A-F74027875D3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6BEC5CD-1C26-47D6-834F-3B45A21FE63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a:extLst>
            <a:ext uri="{FF2B5EF4-FFF2-40B4-BE49-F238E27FC236}">
              <a16:creationId xmlns:a16="http://schemas.microsoft.com/office/drawing/2014/main" id="{87639F05-4E92-4EAF-9281-061A91BF56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9E77CE9-BD6D-4E97-9E23-1B32888E1FB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E03A41B-6DA7-4527-BAF1-2D322425D3B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ED8CFB7-A087-4D1A-9F2A-7AC20C79BD5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128862</xdr:rowOff>
    </xdr:from>
    <xdr:to>
      <xdr:col>54</xdr:col>
      <xdr:colOff>189865</xdr:colOff>
      <xdr:row>64</xdr:row>
      <xdr:rowOff>60693</xdr:rowOff>
    </xdr:to>
    <xdr:cxnSp macro="">
      <xdr:nvCxnSpPr>
        <xdr:cNvPr id="230" name="直線コネクタ 229">
          <a:extLst>
            <a:ext uri="{FF2B5EF4-FFF2-40B4-BE49-F238E27FC236}">
              <a16:creationId xmlns:a16="http://schemas.microsoft.com/office/drawing/2014/main" id="{B6D417D5-BBF1-4997-9364-3FBFF8535FEB}"/>
            </a:ext>
          </a:extLst>
        </xdr:cNvPr>
        <xdr:cNvCxnSpPr/>
      </xdr:nvCxnSpPr>
      <xdr:spPr>
        <a:xfrm flipV="1">
          <a:off x="10476865" y="9730062"/>
          <a:ext cx="0" cy="130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64520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D6122D05-3831-4A0A-95E9-9659CD636C2F}"/>
            </a:ext>
          </a:extLst>
        </xdr:cNvPr>
        <xdr:cNvSpPr txBox="1"/>
      </xdr:nvSpPr>
      <xdr:spPr>
        <a:xfrm>
          <a:off x="10515600" y="110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60693</xdr:rowOff>
    </xdr:from>
    <xdr:to>
      <xdr:col>55</xdr:col>
      <xdr:colOff>88900</xdr:colOff>
      <xdr:row>64</xdr:row>
      <xdr:rowOff>60693</xdr:rowOff>
    </xdr:to>
    <xdr:cxnSp macro="">
      <xdr:nvCxnSpPr>
        <xdr:cNvPr id="232" name="直線コネクタ 231">
          <a:extLst>
            <a:ext uri="{FF2B5EF4-FFF2-40B4-BE49-F238E27FC236}">
              <a16:creationId xmlns:a16="http://schemas.microsoft.com/office/drawing/2014/main" id="{B89CAEC8-3C6C-4E07-A79A-BBF97281E743}"/>
            </a:ext>
          </a:extLst>
        </xdr:cNvPr>
        <xdr:cNvCxnSpPr/>
      </xdr:nvCxnSpPr>
      <xdr:spPr>
        <a:xfrm>
          <a:off x="10388600" y="1103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75539</xdr:rowOff>
    </xdr:from>
    <xdr:ext cx="599010" cy="259045"/>
    <xdr:sp macro="" textlink="">
      <xdr:nvSpPr>
        <xdr:cNvPr id="233" name="【橋りょう・トンネル】&#10;一人当たり有形固定資産（償却資産）額最大値テキスト">
          <a:extLst>
            <a:ext uri="{FF2B5EF4-FFF2-40B4-BE49-F238E27FC236}">
              <a16:creationId xmlns:a16="http://schemas.microsoft.com/office/drawing/2014/main" id="{CAE0DC48-9617-4B5D-8BB9-B2689F5342C7}"/>
            </a:ext>
          </a:extLst>
        </xdr:cNvPr>
        <xdr:cNvSpPr txBox="1"/>
      </xdr:nvSpPr>
      <xdr:spPr>
        <a:xfrm>
          <a:off x="10515600" y="950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128862</xdr:rowOff>
    </xdr:from>
    <xdr:to>
      <xdr:col>55</xdr:col>
      <xdr:colOff>88900</xdr:colOff>
      <xdr:row>56</xdr:row>
      <xdr:rowOff>128862</xdr:rowOff>
    </xdr:to>
    <xdr:cxnSp macro="">
      <xdr:nvCxnSpPr>
        <xdr:cNvPr id="234" name="直線コネクタ 233">
          <a:extLst>
            <a:ext uri="{FF2B5EF4-FFF2-40B4-BE49-F238E27FC236}">
              <a16:creationId xmlns:a16="http://schemas.microsoft.com/office/drawing/2014/main" id="{4A79CA95-2FF7-420B-BBDB-E35515BAF49A}"/>
            </a:ext>
          </a:extLst>
        </xdr:cNvPr>
        <xdr:cNvCxnSpPr/>
      </xdr:nvCxnSpPr>
      <xdr:spPr>
        <a:xfrm>
          <a:off x="10388600" y="97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18290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8B73FFD-C528-4F32-BAE6-F286BDCF47FF}"/>
            </a:ext>
          </a:extLst>
        </xdr:cNvPr>
        <xdr:cNvSpPr txBox="1"/>
      </xdr:nvSpPr>
      <xdr:spPr>
        <a:xfrm>
          <a:off x="10515600" y="10305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166863</xdr:rowOff>
    </xdr:from>
    <xdr:to>
      <xdr:col>55</xdr:col>
      <xdr:colOff>50800</xdr:colOff>
      <xdr:row>61</xdr:row>
      <xdr:rowOff>97013</xdr:rowOff>
    </xdr:to>
    <xdr:sp macro="" textlink="">
      <xdr:nvSpPr>
        <xdr:cNvPr id="236" name="フローチャート: 判断 235">
          <a:extLst>
            <a:ext uri="{FF2B5EF4-FFF2-40B4-BE49-F238E27FC236}">
              <a16:creationId xmlns:a16="http://schemas.microsoft.com/office/drawing/2014/main" id="{9238170B-0A3B-47CC-B475-D3783D69C82D}"/>
            </a:ext>
          </a:extLst>
        </xdr:cNvPr>
        <xdr:cNvSpPr/>
      </xdr:nvSpPr>
      <xdr:spPr>
        <a:xfrm>
          <a:off x="10426700" y="1045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41979</xdr:rowOff>
    </xdr:from>
    <xdr:to>
      <xdr:col>50</xdr:col>
      <xdr:colOff>165100</xdr:colOff>
      <xdr:row>61</xdr:row>
      <xdr:rowOff>143579</xdr:rowOff>
    </xdr:to>
    <xdr:sp macro="" textlink="">
      <xdr:nvSpPr>
        <xdr:cNvPr id="237" name="フローチャート: 判断 236">
          <a:extLst>
            <a:ext uri="{FF2B5EF4-FFF2-40B4-BE49-F238E27FC236}">
              <a16:creationId xmlns:a16="http://schemas.microsoft.com/office/drawing/2014/main" id="{048F9689-6A19-4B07-B983-A36917AE4D21}"/>
            </a:ext>
          </a:extLst>
        </xdr:cNvPr>
        <xdr:cNvSpPr/>
      </xdr:nvSpPr>
      <xdr:spPr>
        <a:xfrm>
          <a:off x="9588500" y="1050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55283</xdr:rowOff>
    </xdr:from>
    <xdr:to>
      <xdr:col>46</xdr:col>
      <xdr:colOff>38100</xdr:colOff>
      <xdr:row>61</xdr:row>
      <xdr:rowOff>156883</xdr:rowOff>
    </xdr:to>
    <xdr:sp macro="" textlink="">
      <xdr:nvSpPr>
        <xdr:cNvPr id="238" name="フローチャート: 判断 237">
          <a:extLst>
            <a:ext uri="{FF2B5EF4-FFF2-40B4-BE49-F238E27FC236}">
              <a16:creationId xmlns:a16="http://schemas.microsoft.com/office/drawing/2014/main" id="{A9B06438-E15D-49BD-B664-B3E6216B1A01}"/>
            </a:ext>
          </a:extLst>
        </xdr:cNvPr>
        <xdr:cNvSpPr/>
      </xdr:nvSpPr>
      <xdr:spPr>
        <a:xfrm>
          <a:off x="8699500" y="1051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34371</xdr:rowOff>
    </xdr:from>
    <xdr:to>
      <xdr:col>41</xdr:col>
      <xdr:colOff>101600</xdr:colOff>
      <xdr:row>61</xdr:row>
      <xdr:rowOff>135971</xdr:rowOff>
    </xdr:to>
    <xdr:sp macro="" textlink="">
      <xdr:nvSpPr>
        <xdr:cNvPr id="239" name="フローチャート: 判断 238">
          <a:extLst>
            <a:ext uri="{FF2B5EF4-FFF2-40B4-BE49-F238E27FC236}">
              <a16:creationId xmlns:a16="http://schemas.microsoft.com/office/drawing/2014/main" id="{605DC2B2-2E01-4013-9C9B-389D68D470BB}"/>
            </a:ext>
          </a:extLst>
        </xdr:cNvPr>
        <xdr:cNvSpPr/>
      </xdr:nvSpPr>
      <xdr:spPr>
        <a:xfrm>
          <a:off x="7810500" y="104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47938</xdr:rowOff>
    </xdr:from>
    <xdr:to>
      <xdr:col>36</xdr:col>
      <xdr:colOff>165100</xdr:colOff>
      <xdr:row>61</xdr:row>
      <xdr:rowOff>149538</xdr:rowOff>
    </xdr:to>
    <xdr:sp macro="" textlink="">
      <xdr:nvSpPr>
        <xdr:cNvPr id="240" name="フローチャート: 判断 239">
          <a:extLst>
            <a:ext uri="{FF2B5EF4-FFF2-40B4-BE49-F238E27FC236}">
              <a16:creationId xmlns:a16="http://schemas.microsoft.com/office/drawing/2014/main" id="{8F56F0D6-D34F-4D59-9E02-9BCBC5C9C23D}"/>
            </a:ext>
          </a:extLst>
        </xdr:cNvPr>
        <xdr:cNvSpPr/>
      </xdr:nvSpPr>
      <xdr:spPr>
        <a:xfrm>
          <a:off x="6921500" y="10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2FCF076-E26C-441D-9899-B9F4F3EEE0F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E06F1DA-2960-487C-B3FE-2016CE36A98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289D68B-DE6D-4DED-A24C-0A21E285A28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4BB62B9-6FBE-4096-BED5-87B7A3DC4EC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B00F71D-EC1E-442D-915B-3FA685A5E28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170033</xdr:rowOff>
    </xdr:from>
    <xdr:to>
      <xdr:col>55</xdr:col>
      <xdr:colOff>50800</xdr:colOff>
      <xdr:row>62</xdr:row>
      <xdr:rowOff>100183</xdr:rowOff>
    </xdr:to>
    <xdr:sp macro="" textlink="">
      <xdr:nvSpPr>
        <xdr:cNvPr id="246" name="楕円 245">
          <a:extLst>
            <a:ext uri="{FF2B5EF4-FFF2-40B4-BE49-F238E27FC236}">
              <a16:creationId xmlns:a16="http://schemas.microsoft.com/office/drawing/2014/main" id="{5A56F661-5CE5-4ACB-9F7F-703251691496}"/>
            </a:ext>
          </a:extLst>
        </xdr:cNvPr>
        <xdr:cNvSpPr/>
      </xdr:nvSpPr>
      <xdr:spPr>
        <a:xfrm>
          <a:off x="10426700" y="106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148460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5AAE5D5A-FD68-475E-A211-1999469F8F52}"/>
            </a:ext>
          </a:extLst>
        </xdr:cNvPr>
        <xdr:cNvSpPr txBox="1"/>
      </xdr:nvSpPr>
      <xdr:spPr>
        <a:xfrm>
          <a:off x="10515600" y="1060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7541</xdr:rowOff>
    </xdr:from>
    <xdr:to>
      <xdr:col>50</xdr:col>
      <xdr:colOff>165100</xdr:colOff>
      <xdr:row>62</xdr:row>
      <xdr:rowOff>109141</xdr:rowOff>
    </xdr:to>
    <xdr:sp macro="" textlink="">
      <xdr:nvSpPr>
        <xdr:cNvPr id="248" name="楕円 247">
          <a:extLst>
            <a:ext uri="{FF2B5EF4-FFF2-40B4-BE49-F238E27FC236}">
              <a16:creationId xmlns:a16="http://schemas.microsoft.com/office/drawing/2014/main" id="{F5194829-B869-41CA-B7B5-383058853414}"/>
            </a:ext>
          </a:extLst>
        </xdr:cNvPr>
        <xdr:cNvSpPr/>
      </xdr:nvSpPr>
      <xdr:spPr>
        <a:xfrm>
          <a:off x="9588500" y="1063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49383</xdr:rowOff>
    </xdr:from>
    <xdr:to>
      <xdr:col>55</xdr:col>
      <xdr:colOff>0</xdr:colOff>
      <xdr:row>62</xdr:row>
      <xdr:rowOff>58341</xdr:rowOff>
    </xdr:to>
    <xdr:cxnSp macro="">
      <xdr:nvCxnSpPr>
        <xdr:cNvPr id="249" name="直線コネクタ 248">
          <a:extLst>
            <a:ext uri="{FF2B5EF4-FFF2-40B4-BE49-F238E27FC236}">
              <a16:creationId xmlns:a16="http://schemas.microsoft.com/office/drawing/2014/main" id="{4534A16C-9F39-4617-A2AD-D9989DB3AB9D}"/>
            </a:ext>
          </a:extLst>
        </xdr:cNvPr>
        <xdr:cNvCxnSpPr/>
      </xdr:nvCxnSpPr>
      <xdr:spPr>
        <a:xfrm flipV="1">
          <a:off x="9639300" y="10679283"/>
          <a:ext cx="838200" cy="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15146</xdr:rowOff>
    </xdr:from>
    <xdr:to>
      <xdr:col>46</xdr:col>
      <xdr:colOff>38100</xdr:colOff>
      <xdr:row>62</xdr:row>
      <xdr:rowOff>116746</xdr:rowOff>
    </xdr:to>
    <xdr:sp macro="" textlink="">
      <xdr:nvSpPr>
        <xdr:cNvPr id="250" name="楕円 249">
          <a:extLst>
            <a:ext uri="{FF2B5EF4-FFF2-40B4-BE49-F238E27FC236}">
              <a16:creationId xmlns:a16="http://schemas.microsoft.com/office/drawing/2014/main" id="{2653163E-F047-415C-A032-C76AD6B2325A}"/>
            </a:ext>
          </a:extLst>
        </xdr:cNvPr>
        <xdr:cNvSpPr/>
      </xdr:nvSpPr>
      <xdr:spPr>
        <a:xfrm>
          <a:off x="8699500" y="106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58341</xdr:rowOff>
    </xdr:from>
    <xdr:to>
      <xdr:col>50</xdr:col>
      <xdr:colOff>114300</xdr:colOff>
      <xdr:row>62</xdr:row>
      <xdr:rowOff>65946</xdr:rowOff>
    </xdr:to>
    <xdr:cxnSp macro="">
      <xdr:nvCxnSpPr>
        <xdr:cNvPr id="251" name="直線コネクタ 250">
          <a:extLst>
            <a:ext uri="{FF2B5EF4-FFF2-40B4-BE49-F238E27FC236}">
              <a16:creationId xmlns:a16="http://schemas.microsoft.com/office/drawing/2014/main" id="{A333E98B-36FD-4051-B120-05FA5B97B184}"/>
            </a:ext>
          </a:extLst>
        </xdr:cNvPr>
        <xdr:cNvCxnSpPr/>
      </xdr:nvCxnSpPr>
      <xdr:spPr>
        <a:xfrm flipV="1">
          <a:off x="8750300" y="10688241"/>
          <a:ext cx="8890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26950</xdr:rowOff>
    </xdr:from>
    <xdr:to>
      <xdr:col>41</xdr:col>
      <xdr:colOff>101600</xdr:colOff>
      <xdr:row>62</xdr:row>
      <xdr:rowOff>128550</xdr:rowOff>
    </xdr:to>
    <xdr:sp macro="" textlink="">
      <xdr:nvSpPr>
        <xdr:cNvPr id="252" name="楕円 251">
          <a:extLst>
            <a:ext uri="{FF2B5EF4-FFF2-40B4-BE49-F238E27FC236}">
              <a16:creationId xmlns:a16="http://schemas.microsoft.com/office/drawing/2014/main" id="{BF3AAE6C-1AB0-4ED5-9F52-FBA6C30FFA6B}"/>
            </a:ext>
          </a:extLst>
        </xdr:cNvPr>
        <xdr:cNvSpPr/>
      </xdr:nvSpPr>
      <xdr:spPr>
        <a:xfrm>
          <a:off x="7810500" y="106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65946</xdr:rowOff>
    </xdr:from>
    <xdr:to>
      <xdr:col>45</xdr:col>
      <xdr:colOff>177800</xdr:colOff>
      <xdr:row>62</xdr:row>
      <xdr:rowOff>77750</xdr:rowOff>
    </xdr:to>
    <xdr:cxnSp macro="">
      <xdr:nvCxnSpPr>
        <xdr:cNvPr id="253" name="直線コネクタ 252">
          <a:extLst>
            <a:ext uri="{FF2B5EF4-FFF2-40B4-BE49-F238E27FC236}">
              <a16:creationId xmlns:a16="http://schemas.microsoft.com/office/drawing/2014/main" id="{62F05ACA-D725-4998-A26E-001F78FE5251}"/>
            </a:ext>
          </a:extLst>
        </xdr:cNvPr>
        <xdr:cNvCxnSpPr/>
      </xdr:nvCxnSpPr>
      <xdr:spPr>
        <a:xfrm flipV="1">
          <a:off x="7861300" y="10695846"/>
          <a:ext cx="889000" cy="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33744</xdr:rowOff>
    </xdr:from>
    <xdr:to>
      <xdr:col>36</xdr:col>
      <xdr:colOff>165100</xdr:colOff>
      <xdr:row>62</xdr:row>
      <xdr:rowOff>135344</xdr:rowOff>
    </xdr:to>
    <xdr:sp macro="" textlink="">
      <xdr:nvSpPr>
        <xdr:cNvPr id="254" name="楕円 253">
          <a:extLst>
            <a:ext uri="{FF2B5EF4-FFF2-40B4-BE49-F238E27FC236}">
              <a16:creationId xmlns:a16="http://schemas.microsoft.com/office/drawing/2014/main" id="{CCEF1415-8E5F-43C6-9FE8-809162B2E9F9}"/>
            </a:ext>
          </a:extLst>
        </xdr:cNvPr>
        <xdr:cNvSpPr/>
      </xdr:nvSpPr>
      <xdr:spPr>
        <a:xfrm>
          <a:off x="6921500" y="106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77750</xdr:rowOff>
    </xdr:from>
    <xdr:to>
      <xdr:col>41</xdr:col>
      <xdr:colOff>50800</xdr:colOff>
      <xdr:row>62</xdr:row>
      <xdr:rowOff>84544</xdr:rowOff>
    </xdr:to>
    <xdr:cxnSp macro="">
      <xdr:nvCxnSpPr>
        <xdr:cNvPr id="255" name="直線コネクタ 254">
          <a:extLst>
            <a:ext uri="{FF2B5EF4-FFF2-40B4-BE49-F238E27FC236}">
              <a16:creationId xmlns:a16="http://schemas.microsoft.com/office/drawing/2014/main" id="{5E264F72-A7A1-498E-9A6C-F4DF405FEE9A}"/>
            </a:ext>
          </a:extLst>
        </xdr:cNvPr>
        <xdr:cNvCxnSpPr/>
      </xdr:nvCxnSpPr>
      <xdr:spPr>
        <a:xfrm flipV="1">
          <a:off x="6972300" y="10707650"/>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160106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6ED52F90-3496-4AC0-ADC7-B4F41FB58F47}"/>
            </a:ext>
          </a:extLst>
        </xdr:cNvPr>
        <xdr:cNvSpPr txBox="1"/>
      </xdr:nvSpPr>
      <xdr:spPr>
        <a:xfrm>
          <a:off x="9327095" y="1027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1960</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14391DFD-A2B3-4F64-AEB9-377F11A6ED90}"/>
            </a:ext>
          </a:extLst>
        </xdr:cNvPr>
        <xdr:cNvSpPr txBox="1"/>
      </xdr:nvSpPr>
      <xdr:spPr>
        <a:xfrm>
          <a:off x="8450795" y="1028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152498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657EB5A-7572-4CC3-92A9-26A766CA6E5C}"/>
            </a:ext>
          </a:extLst>
        </xdr:cNvPr>
        <xdr:cNvSpPr txBox="1"/>
      </xdr:nvSpPr>
      <xdr:spPr>
        <a:xfrm>
          <a:off x="7561795" y="1026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166065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5B00A53-3EC8-4E35-A781-9BEEB3E5B2A7}"/>
            </a:ext>
          </a:extLst>
        </xdr:cNvPr>
        <xdr:cNvSpPr txBox="1"/>
      </xdr:nvSpPr>
      <xdr:spPr>
        <a:xfrm>
          <a:off x="6672795" y="1028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100268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29BC611-7E5E-4FE0-8BB3-12B773248D87}"/>
            </a:ext>
          </a:extLst>
        </xdr:cNvPr>
        <xdr:cNvSpPr txBox="1"/>
      </xdr:nvSpPr>
      <xdr:spPr>
        <a:xfrm>
          <a:off x="9327095" y="1073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107873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B013A3BE-46A9-4962-A263-80E0E80F2AD9}"/>
            </a:ext>
          </a:extLst>
        </xdr:cNvPr>
        <xdr:cNvSpPr txBox="1"/>
      </xdr:nvSpPr>
      <xdr:spPr>
        <a:xfrm>
          <a:off x="8450795" y="1073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119677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5D321B48-83F0-42DD-AAE3-A886956952E2}"/>
            </a:ext>
          </a:extLst>
        </xdr:cNvPr>
        <xdr:cNvSpPr txBox="1"/>
      </xdr:nvSpPr>
      <xdr:spPr>
        <a:xfrm>
          <a:off x="7561795" y="1074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126471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2B776FCE-589D-4190-BBEE-F00FBC05FE34}"/>
            </a:ext>
          </a:extLst>
        </xdr:cNvPr>
        <xdr:cNvSpPr txBox="1"/>
      </xdr:nvSpPr>
      <xdr:spPr>
        <a:xfrm>
          <a:off x="6672795" y="1075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0D33C38-492C-4407-867F-C067934BB98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C4EC02D-4A5D-46E3-9EF7-B828D8D77E6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32D44E2-521E-45DA-8682-94A5954C9B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50545AA-CFE3-4C89-B2C9-E1119CAF419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D16B857-AEB0-4FBE-9547-7C642D6C0DA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E858223-284A-4213-972C-86B927DA72E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180045C-7EFC-4F8B-B284-E296EE20B13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9D2CFEB-2DBB-4D20-9DB2-646992B3B61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FBB0746-FCFE-4BC5-B8DA-EF4BD7C7C81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9122290-A0F9-4ED3-9890-432ABC3E6ED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50A8023-1DA8-40EE-9DE3-2AA8B49C9F5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B44B5FEB-2EA8-42A0-9E73-EF548E5502B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57BA75D-2E18-4661-86DF-011D5107BA9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F7F7AC61-08BF-4690-968F-799270722DC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45E7018F-A242-4F71-B453-5BE29C3D3DB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9EBC581F-21A0-402B-BD6B-62238F2D004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258E3DFC-B6DF-4A15-856D-393908D606A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885C28B9-B4CB-4958-94B5-5670E0586DA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C8EB0A62-5434-4095-B357-C2DA2DEC473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C8377FF3-88F1-4555-B6E1-9FA698176AF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E82881EF-6ABE-408B-BABE-34AAEA91C48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1C9E8BD-1F5A-4AB0-8919-241A1053D4C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1BA486CD-170D-42EE-839B-5702815089F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6EF1A3C7-7C4F-4CFC-959A-0C2B313E48F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95250</xdr:rowOff>
    </xdr:to>
    <xdr:cxnSp macro="">
      <xdr:nvCxnSpPr>
        <xdr:cNvPr id="288" name="直線コネクタ 287">
          <a:extLst>
            <a:ext uri="{FF2B5EF4-FFF2-40B4-BE49-F238E27FC236}">
              <a16:creationId xmlns:a16="http://schemas.microsoft.com/office/drawing/2014/main" id="{F9B46F83-2607-4C20-9F9B-3F2773C10034}"/>
            </a:ext>
          </a:extLst>
        </xdr:cNvPr>
        <xdr:cNvCxnSpPr/>
      </xdr:nvCxnSpPr>
      <xdr:spPr>
        <a:xfrm flipV="1">
          <a:off x="4634865" y="1331785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AB2CE056-D0DB-4AA1-AA8C-CEACA493951B}"/>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0" name="直線コネクタ 289">
          <a:extLst>
            <a:ext uri="{FF2B5EF4-FFF2-40B4-BE49-F238E27FC236}">
              <a16:creationId xmlns:a16="http://schemas.microsoft.com/office/drawing/2014/main" id="{072FB225-BF62-4B6C-821E-35E97FF9BCA5}"/>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8F00702C-240A-4EB4-9FE6-FB40F964AA99}"/>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2" name="直線コネクタ 291">
          <a:extLst>
            <a:ext uri="{FF2B5EF4-FFF2-40B4-BE49-F238E27FC236}">
              <a16:creationId xmlns:a16="http://schemas.microsoft.com/office/drawing/2014/main" id="{AD1B2C0C-7507-41D7-AB50-9FDE6050A652}"/>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40657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72688701-95E1-499E-A48D-A7026FF0B30C}"/>
            </a:ext>
          </a:extLst>
        </xdr:cNvPr>
        <xdr:cNvSpPr txBox="1"/>
      </xdr:nvSpPr>
      <xdr:spPr>
        <a:xfrm>
          <a:off x="4673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4" name="フローチャート: 判断 293">
          <a:extLst>
            <a:ext uri="{FF2B5EF4-FFF2-40B4-BE49-F238E27FC236}">
              <a16:creationId xmlns:a16="http://schemas.microsoft.com/office/drawing/2014/main" id="{D1315A7D-76DE-4A2A-99CE-A2C887D7D685}"/>
            </a:ext>
          </a:extLst>
        </xdr:cNvPr>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168275</xdr:rowOff>
    </xdr:from>
    <xdr:to>
      <xdr:col>20</xdr:col>
      <xdr:colOff>38100</xdr:colOff>
      <xdr:row>83</xdr:row>
      <xdr:rowOff>98425</xdr:rowOff>
    </xdr:to>
    <xdr:sp macro="" textlink="">
      <xdr:nvSpPr>
        <xdr:cNvPr id="295" name="フローチャート: 判断 294">
          <a:extLst>
            <a:ext uri="{FF2B5EF4-FFF2-40B4-BE49-F238E27FC236}">
              <a16:creationId xmlns:a16="http://schemas.microsoft.com/office/drawing/2014/main" id="{6FACDE0E-4BE9-49C1-B328-179FC69F8E45}"/>
            </a:ext>
          </a:extLst>
        </xdr:cNvPr>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160655</xdr:rowOff>
    </xdr:from>
    <xdr:to>
      <xdr:col>15</xdr:col>
      <xdr:colOff>101600</xdr:colOff>
      <xdr:row>83</xdr:row>
      <xdr:rowOff>90805</xdr:rowOff>
    </xdr:to>
    <xdr:sp macro="" textlink="">
      <xdr:nvSpPr>
        <xdr:cNvPr id="296" name="フローチャート: 判断 295">
          <a:extLst>
            <a:ext uri="{FF2B5EF4-FFF2-40B4-BE49-F238E27FC236}">
              <a16:creationId xmlns:a16="http://schemas.microsoft.com/office/drawing/2014/main" id="{322AE02D-0371-42EF-8EFC-EBA0CBE3C060}"/>
            </a:ext>
          </a:extLst>
        </xdr:cNvPr>
        <xdr:cNvSpPr/>
      </xdr:nvSpPr>
      <xdr:spPr>
        <a:xfrm>
          <a:off x="2857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7" name="フローチャート: 判断 296">
          <a:extLst>
            <a:ext uri="{FF2B5EF4-FFF2-40B4-BE49-F238E27FC236}">
              <a16:creationId xmlns:a16="http://schemas.microsoft.com/office/drawing/2014/main" id="{2F66605C-D916-4C92-973C-5D592EEEF212}"/>
            </a:ext>
          </a:extLst>
        </xdr:cNvPr>
        <xdr:cNvSpPr/>
      </xdr:nvSpPr>
      <xdr:spPr>
        <a:xfrm>
          <a:off x="1968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105411</xdr:rowOff>
    </xdr:from>
    <xdr:to>
      <xdr:col>6</xdr:col>
      <xdr:colOff>38100</xdr:colOff>
      <xdr:row>82</xdr:row>
      <xdr:rowOff>35561</xdr:rowOff>
    </xdr:to>
    <xdr:sp macro="" textlink="">
      <xdr:nvSpPr>
        <xdr:cNvPr id="298" name="フローチャート: 判断 297">
          <a:extLst>
            <a:ext uri="{FF2B5EF4-FFF2-40B4-BE49-F238E27FC236}">
              <a16:creationId xmlns:a16="http://schemas.microsoft.com/office/drawing/2014/main" id="{C6BA8006-CB62-4E5A-B97F-3C05DA56C43A}"/>
            </a:ext>
          </a:extLst>
        </xdr:cNvPr>
        <xdr:cNvSpPr/>
      </xdr:nvSpPr>
      <xdr:spPr>
        <a:xfrm>
          <a:off x="1079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08E9685-6117-4CDC-B09E-6570AEA8CD4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BA9AD8B-2801-406A-85D2-2024783895D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D29BC85-1580-4BC7-B8C3-05056631B27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95F5510-A040-49B0-8272-776E0303A73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895369B-F243-46CC-A0EC-898A5333005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80645</xdr:rowOff>
    </xdr:from>
    <xdr:to>
      <xdr:col>24</xdr:col>
      <xdr:colOff>114300</xdr:colOff>
      <xdr:row>84</xdr:row>
      <xdr:rowOff>10795</xdr:rowOff>
    </xdr:to>
    <xdr:sp macro="" textlink="">
      <xdr:nvSpPr>
        <xdr:cNvPr id="304" name="楕円 303">
          <a:extLst>
            <a:ext uri="{FF2B5EF4-FFF2-40B4-BE49-F238E27FC236}">
              <a16:creationId xmlns:a16="http://schemas.microsoft.com/office/drawing/2014/main" id="{5FAB869D-D5AE-473D-B76D-AFA9F0D4E914}"/>
            </a:ext>
          </a:extLst>
        </xdr:cNvPr>
        <xdr:cNvSpPr/>
      </xdr:nvSpPr>
      <xdr:spPr>
        <a:xfrm>
          <a:off x="4584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59072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6DE3782-8A29-443C-A188-20F50614322B}"/>
            </a:ext>
          </a:extLst>
        </xdr:cNvPr>
        <xdr:cNvSpPr txBox="1"/>
      </xdr:nvSpPr>
      <xdr:spPr>
        <a:xfrm>
          <a:off x="46736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71120</xdr:rowOff>
    </xdr:from>
    <xdr:to>
      <xdr:col>20</xdr:col>
      <xdr:colOff>38100</xdr:colOff>
      <xdr:row>84</xdr:row>
      <xdr:rowOff>1270</xdr:rowOff>
    </xdr:to>
    <xdr:sp macro="" textlink="">
      <xdr:nvSpPr>
        <xdr:cNvPr id="306" name="楕円 305">
          <a:extLst>
            <a:ext uri="{FF2B5EF4-FFF2-40B4-BE49-F238E27FC236}">
              <a16:creationId xmlns:a16="http://schemas.microsoft.com/office/drawing/2014/main" id="{7E574BC1-2627-4A74-8E9A-CC5BC00FC67F}"/>
            </a:ext>
          </a:extLst>
        </xdr:cNvPr>
        <xdr:cNvSpPr/>
      </xdr:nvSpPr>
      <xdr:spPr>
        <a:xfrm>
          <a:off x="3746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121920</xdr:rowOff>
    </xdr:from>
    <xdr:to>
      <xdr:col>24</xdr:col>
      <xdr:colOff>63500</xdr:colOff>
      <xdr:row>83</xdr:row>
      <xdr:rowOff>131445</xdr:rowOff>
    </xdr:to>
    <xdr:cxnSp macro="">
      <xdr:nvCxnSpPr>
        <xdr:cNvPr id="307" name="直線コネクタ 306">
          <a:extLst>
            <a:ext uri="{FF2B5EF4-FFF2-40B4-BE49-F238E27FC236}">
              <a16:creationId xmlns:a16="http://schemas.microsoft.com/office/drawing/2014/main" id="{FAE34476-F489-4944-A6C8-36604E1B3453}"/>
            </a:ext>
          </a:extLst>
        </xdr:cNvPr>
        <xdr:cNvCxnSpPr/>
      </xdr:nvCxnSpPr>
      <xdr:spPr>
        <a:xfrm>
          <a:off x="3797300" y="143522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69214</xdr:rowOff>
    </xdr:from>
    <xdr:to>
      <xdr:col>15</xdr:col>
      <xdr:colOff>101600</xdr:colOff>
      <xdr:row>83</xdr:row>
      <xdr:rowOff>170814</xdr:rowOff>
    </xdr:to>
    <xdr:sp macro="" textlink="">
      <xdr:nvSpPr>
        <xdr:cNvPr id="308" name="楕円 307">
          <a:extLst>
            <a:ext uri="{FF2B5EF4-FFF2-40B4-BE49-F238E27FC236}">
              <a16:creationId xmlns:a16="http://schemas.microsoft.com/office/drawing/2014/main" id="{D13D04D7-6A7B-4CAF-B3C3-2494CF2A84E4}"/>
            </a:ext>
          </a:extLst>
        </xdr:cNvPr>
        <xdr:cNvSpPr/>
      </xdr:nvSpPr>
      <xdr:spPr>
        <a:xfrm>
          <a:off x="2857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120014</xdr:rowOff>
    </xdr:from>
    <xdr:to>
      <xdr:col>19</xdr:col>
      <xdr:colOff>177800</xdr:colOff>
      <xdr:row>83</xdr:row>
      <xdr:rowOff>121920</xdr:rowOff>
    </xdr:to>
    <xdr:cxnSp macro="">
      <xdr:nvCxnSpPr>
        <xdr:cNvPr id="309" name="直線コネクタ 308">
          <a:extLst>
            <a:ext uri="{FF2B5EF4-FFF2-40B4-BE49-F238E27FC236}">
              <a16:creationId xmlns:a16="http://schemas.microsoft.com/office/drawing/2014/main" id="{BF111F8A-8C92-4B62-8F68-E4F608E4BAAD}"/>
            </a:ext>
          </a:extLst>
        </xdr:cNvPr>
        <xdr:cNvCxnSpPr/>
      </xdr:nvCxnSpPr>
      <xdr:spPr>
        <a:xfrm>
          <a:off x="2908300" y="143503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42545</xdr:rowOff>
    </xdr:from>
    <xdr:to>
      <xdr:col>10</xdr:col>
      <xdr:colOff>165100</xdr:colOff>
      <xdr:row>83</xdr:row>
      <xdr:rowOff>144145</xdr:rowOff>
    </xdr:to>
    <xdr:sp macro="" textlink="">
      <xdr:nvSpPr>
        <xdr:cNvPr id="310" name="楕円 309">
          <a:extLst>
            <a:ext uri="{FF2B5EF4-FFF2-40B4-BE49-F238E27FC236}">
              <a16:creationId xmlns:a16="http://schemas.microsoft.com/office/drawing/2014/main" id="{42EDBD28-77D0-4A66-BAF9-EB2C32C0C48D}"/>
            </a:ext>
          </a:extLst>
        </xdr:cNvPr>
        <xdr:cNvSpPr/>
      </xdr:nvSpPr>
      <xdr:spPr>
        <a:xfrm>
          <a:off x="1968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93345</xdr:rowOff>
    </xdr:from>
    <xdr:to>
      <xdr:col>15</xdr:col>
      <xdr:colOff>50800</xdr:colOff>
      <xdr:row>83</xdr:row>
      <xdr:rowOff>120014</xdr:rowOff>
    </xdr:to>
    <xdr:cxnSp macro="">
      <xdr:nvCxnSpPr>
        <xdr:cNvPr id="311" name="直線コネクタ 310">
          <a:extLst>
            <a:ext uri="{FF2B5EF4-FFF2-40B4-BE49-F238E27FC236}">
              <a16:creationId xmlns:a16="http://schemas.microsoft.com/office/drawing/2014/main" id="{44168441-30FD-43B2-8ECA-887DA220CE91}"/>
            </a:ext>
          </a:extLst>
        </xdr:cNvPr>
        <xdr:cNvCxnSpPr/>
      </xdr:nvCxnSpPr>
      <xdr:spPr>
        <a:xfrm>
          <a:off x="2019300" y="143236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31114</xdr:rowOff>
    </xdr:from>
    <xdr:to>
      <xdr:col>6</xdr:col>
      <xdr:colOff>38100</xdr:colOff>
      <xdr:row>83</xdr:row>
      <xdr:rowOff>132714</xdr:rowOff>
    </xdr:to>
    <xdr:sp macro="" textlink="">
      <xdr:nvSpPr>
        <xdr:cNvPr id="312" name="楕円 311">
          <a:extLst>
            <a:ext uri="{FF2B5EF4-FFF2-40B4-BE49-F238E27FC236}">
              <a16:creationId xmlns:a16="http://schemas.microsoft.com/office/drawing/2014/main" id="{4D0938B4-4EFB-4079-95B4-665B063E2AE6}"/>
            </a:ext>
          </a:extLst>
        </xdr:cNvPr>
        <xdr:cNvSpPr/>
      </xdr:nvSpPr>
      <xdr:spPr>
        <a:xfrm>
          <a:off x="1079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81914</xdr:rowOff>
    </xdr:from>
    <xdr:to>
      <xdr:col>10</xdr:col>
      <xdr:colOff>114300</xdr:colOff>
      <xdr:row>83</xdr:row>
      <xdr:rowOff>93345</xdr:rowOff>
    </xdr:to>
    <xdr:cxnSp macro="">
      <xdr:nvCxnSpPr>
        <xdr:cNvPr id="313" name="直線コネクタ 312">
          <a:extLst>
            <a:ext uri="{FF2B5EF4-FFF2-40B4-BE49-F238E27FC236}">
              <a16:creationId xmlns:a16="http://schemas.microsoft.com/office/drawing/2014/main" id="{B74B6BD5-724D-4994-804E-2801D28C6C34}"/>
            </a:ext>
          </a:extLst>
        </xdr:cNvPr>
        <xdr:cNvCxnSpPr/>
      </xdr:nvCxnSpPr>
      <xdr:spPr>
        <a:xfrm>
          <a:off x="1130300" y="143122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114952</xdr:rowOff>
    </xdr:from>
    <xdr:ext cx="405111" cy="259045"/>
    <xdr:sp macro="" textlink="">
      <xdr:nvSpPr>
        <xdr:cNvPr id="314" name="n_1aveValue【公営住宅】&#10;有形固定資産減価償却率">
          <a:extLst>
            <a:ext uri="{FF2B5EF4-FFF2-40B4-BE49-F238E27FC236}">
              <a16:creationId xmlns:a16="http://schemas.microsoft.com/office/drawing/2014/main" id="{BA05178D-1565-4F07-AA9D-B79D88AE6458}"/>
            </a:ext>
          </a:extLst>
        </xdr:cNvPr>
        <xdr:cNvSpPr txBox="1"/>
      </xdr:nvSpPr>
      <xdr:spPr>
        <a:xfrm>
          <a:off x="35820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107332</xdr:rowOff>
    </xdr:from>
    <xdr:ext cx="405111" cy="259045"/>
    <xdr:sp macro="" textlink="">
      <xdr:nvSpPr>
        <xdr:cNvPr id="315" name="n_2aveValue【公営住宅】&#10;有形固定資産減価償却率">
          <a:extLst>
            <a:ext uri="{FF2B5EF4-FFF2-40B4-BE49-F238E27FC236}">
              <a16:creationId xmlns:a16="http://schemas.microsoft.com/office/drawing/2014/main" id="{0BDE58A1-031D-4626-A452-1AFD4EEF07AF}"/>
            </a:ext>
          </a:extLst>
        </xdr:cNvPr>
        <xdr:cNvSpPr txBox="1"/>
      </xdr:nvSpPr>
      <xdr:spPr>
        <a:xfrm>
          <a:off x="2705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65422</xdr:rowOff>
    </xdr:from>
    <xdr:ext cx="405111" cy="259045"/>
    <xdr:sp macro="" textlink="">
      <xdr:nvSpPr>
        <xdr:cNvPr id="316" name="n_3aveValue【公営住宅】&#10;有形固定資産減価償却率">
          <a:extLst>
            <a:ext uri="{FF2B5EF4-FFF2-40B4-BE49-F238E27FC236}">
              <a16:creationId xmlns:a16="http://schemas.microsoft.com/office/drawing/2014/main" id="{8496878C-0477-46BC-87DF-BCC9F818EEE9}"/>
            </a:ext>
          </a:extLst>
        </xdr:cNvPr>
        <xdr:cNvSpPr txBox="1"/>
      </xdr:nvSpPr>
      <xdr:spPr>
        <a:xfrm>
          <a:off x="1816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52088</xdr:rowOff>
    </xdr:from>
    <xdr:ext cx="405111" cy="259045"/>
    <xdr:sp macro="" textlink="">
      <xdr:nvSpPr>
        <xdr:cNvPr id="317" name="n_4aveValue【公営住宅】&#10;有形固定資産減価償却率">
          <a:extLst>
            <a:ext uri="{FF2B5EF4-FFF2-40B4-BE49-F238E27FC236}">
              <a16:creationId xmlns:a16="http://schemas.microsoft.com/office/drawing/2014/main" id="{EC65557D-3E6C-470D-AA67-5A1CCB917676}"/>
            </a:ext>
          </a:extLst>
        </xdr:cNvPr>
        <xdr:cNvSpPr txBox="1"/>
      </xdr:nvSpPr>
      <xdr:spPr>
        <a:xfrm>
          <a:off x="927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163847</xdr:rowOff>
    </xdr:from>
    <xdr:ext cx="405111" cy="259045"/>
    <xdr:sp macro="" textlink="">
      <xdr:nvSpPr>
        <xdr:cNvPr id="318" name="n_1mainValue【公営住宅】&#10;有形固定資産減価償却率">
          <a:extLst>
            <a:ext uri="{FF2B5EF4-FFF2-40B4-BE49-F238E27FC236}">
              <a16:creationId xmlns:a16="http://schemas.microsoft.com/office/drawing/2014/main" id="{25574B53-47A8-4339-9320-7073EDD26EB2}"/>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161941</xdr:rowOff>
    </xdr:from>
    <xdr:ext cx="405111" cy="259045"/>
    <xdr:sp macro="" textlink="">
      <xdr:nvSpPr>
        <xdr:cNvPr id="319" name="n_2mainValue【公営住宅】&#10;有形固定資産減価償却率">
          <a:extLst>
            <a:ext uri="{FF2B5EF4-FFF2-40B4-BE49-F238E27FC236}">
              <a16:creationId xmlns:a16="http://schemas.microsoft.com/office/drawing/2014/main" id="{C6A83EB5-7840-48C1-AA16-3A2F065348AA}"/>
            </a:ext>
          </a:extLst>
        </xdr:cNvPr>
        <xdr:cNvSpPr txBox="1"/>
      </xdr:nvSpPr>
      <xdr:spPr>
        <a:xfrm>
          <a:off x="2705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135272</xdr:rowOff>
    </xdr:from>
    <xdr:ext cx="405111" cy="259045"/>
    <xdr:sp macro="" textlink="">
      <xdr:nvSpPr>
        <xdr:cNvPr id="320" name="n_3mainValue【公営住宅】&#10;有形固定資産減価償却率">
          <a:extLst>
            <a:ext uri="{FF2B5EF4-FFF2-40B4-BE49-F238E27FC236}">
              <a16:creationId xmlns:a16="http://schemas.microsoft.com/office/drawing/2014/main" id="{2C234811-CEE7-4284-B61B-3FAB03AE8164}"/>
            </a:ext>
          </a:extLst>
        </xdr:cNvPr>
        <xdr:cNvSpPr txBox="1"/>
      </xdr:nvSpPr>
      <xdr:spPr>
        <a:xfrm>
          <a:off x="1816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123841</xdr:rowOff>
    </xdr:from>
    <xdr:ext cx="405111" cy="259045"/>
    <xdr:sp macro="" textlink="">
      <xdr:nvSpPr>
        <xdr:cNvPr id="321" name="n_4mainValue【公営住宅】&#10;有形固定資産減価償却率">
          <a:extLst>
            <a:ext uri="{FF2B5EF4-FFF2-40B4-BE49-F238E27FC236}">
              <a16:creationId xmlns:a16="http://schemas.microsoft.com/office/drawing/2014/main" id="{71A4438E-5D26-4F37-B014-052C68D4AB1E}"/>
            </a:ext>
          </a:extLst>
        </xdr:cNvPr>
        <xdr:cNvSpPr txBox="1"/>
      </xdr:nvSpPr>
      <xdr:spPr>
        <a:xfrm>
          <a:off x="927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B7BD81F-9884-45C1-AAC7-A7A1F6E4022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F45ECEA-082E-4165-9316-4D995985D89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4EC475B-DF0F-46A6-BDCA-3F9A792EACB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4FAF496A-36F8-478C-B921-EDDE2E217B4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4A88089-7F8A-4605-9E4D-FC5CE979C75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91FEFF0-74B2-4E95-9437-32999BC2152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F3AD998-F71C-4F8E-AEBA-0E98ED90BC7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E7154F9-5195-4DE4-9FEB-0912F7A2FC6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C20D41D-4747-44D2-892E-2BA422B527E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E41DA77-96F5-4559-B609-9DBB1ED72F0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6C051EE7-C914-464D-BBA0-92A1947C1C1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1B1CC993-DE2E-447A-9BF1-8EDD0BFA00C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524C1755-28EC-4F37-BCB2-D223BAE2979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CBF4E03C-4A7E-4D80-B28A-A749F51D204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50B79F85-6A47-4073-B8BD-E6F6B075AB7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C8DC0826-2F16-4F50-9633-9335C8D0EB1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9759C2ED-8D15-4C8C-BA5E-B5650813B31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51784F10-F9ED-431E-AB65-D0A5DD98D8A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5099A53A-8220-43E1-97C1-1F23519A83E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A347229D-4483-4511-BA00-0B344701CE6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A7A683CB-0F27-4421-91FE-588CAAA6731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5181</xdr:rowOff>
    </xdr:from>
    <xdr:to>
      <xdr:col>54</xdr:col>
      <xdr:colOff>189865</xdr:colOff>
      <xdr:row>86</xdr:row>
      <xdr:rowOff>28956</xdr:rowOff>
    </xdr:to>
    <xdr:cxnSp macro="">
      <xdr:nvCxnSpPr>
        <xdr:cNvPr id="343" name="直線コネクタ 342">
          <a:extLst>
            <a:ext uri="{FF2B5EF4-FFF2-40B4-BE49-F238E27FC236}">
              <a16:creationId xmlns:a16="http://schemas.microsoft.com/office/drawing/2014/main" id="{14229856-3280-46F2-8339-1981FD4C85EC}"/>
            </a:ext>
          </a:extLst>
        </xdr:cNvPr>
        <xdr:cNvCxnSpPr/>
      </xdr:nvCxnSpPr>
      <xdr:spPr>
        <a:xfrm flipV="1">
          <a:off x="10476865" y="13721181"/>
          <a:ext cx="0" cy="105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32783</xdr:rowOff>
    </xdr:from>
    <xdr:ext cx="469744" cy="259045"/>
    <xdr:sp macro="" textlink="">
      <xdr:nvSpPr>
        <xdr:cNvPr id="344" name="【公営住宅】&#10;一人当たり面積最小値テキスト">
          <a:extLst>
            <a:ext uri="{FF2B5EF4-FFF2-40B4-BE49-F238E27FC236}">
              <a16:creationId xmlns:a16="http://schemas.microsoft.com/office/drawing/2014/main" id="{746A6671-F0E0-4D82-84D9-E359C91C2367}"/>
            </a:ext>
          </a:extLst>
        </xdr:cNvPr>
        <xdr:cNvSpPr txBox="1"/>
      </xdr:nvSpPr>
      <xdr:spPr>
        <a:xfrm>
          <a:off x="10515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28956</xdr:rowOff>
    </xdr:from>
    <xdr:to>
      <xdr:col>55</xdr:col>
      <xdr:colOff>88900</xdr:colOff>
      <xdr:row>86</xdr:row>
      <xdr:rowOff>28956</xdr:rowOff>
    </xdr:to>
    <xdr:cxnSp macro="">
      <xdr:nvCxnSpPr>
        <xdr:cNvPr id="345" name="直線コネクタ 344">
          <a:extLst>
            <a:ext uri="{FF2B5EF4-FFF2-40B4-BE49-F238E27FC236}">
              <a16:creationId xmlns:a16="http://schemas.microsoft.com/office/drawing/2014/main" id="{F9CD0074-665A-4FC4-9419-DA4DAF207676}"/>
            </a:ext>
          </a:extLst>
        </xdr:cNvPr>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123308</xdr:rowOff>
    </xdr:from>
    <xdr:ext cx="469744" cy="259045"/>
    <xdr:sp macro="" textlink="">
      <xdr:nvSpPr>
        <xdr:cNvPr id="346" name="【公営住宅】&#10;一人当たり面積最大値テキスト">
          <a:extLst>
            <a:ext uri="{FF2B5EF4-FFF2-40B4-BE49-F238E27FC236}">
              <a16:creationId xmlns:a16="http://schemas.microsoft.com/office/drawing/2014/main" id="{7650033B-E3FC-438D-BA01-62EEAD92B4D6}"/>
            </a:ext>
          </a:extLst>
        </xdr:cNvPr>
        <xdr:cNvSpPr txBox="1"/>
      </xdr:nvSpPr>
      <xdr:spPr>
        <a:xfrm>
          <a:off x="10515600" y="1349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5181</xdr:rowOff>
    </xdr:from>
    <xdr:to>
      <xdr:col>55</xdr:col>
      <xdr:colOff>88900</xdr:colOff>
      <xdr:row>80</xdr:row>
      <xdr:rowOff>5181</xdr:rowOff>
    </xdr:to>
    <xdr:cxnSp macro="">
      <xdr:nvCxnSpPr>
        <xdr:cNvPr id="347" name="直線コネクタ 346">
          <a:extLst>
            <a:ext uri="{FF2B5EF4-FFF2-40B4-BE49-F238E27FC236}">
              <a16:creationId xmlns:a16="http://schemas.microsoft.com/office/drawing/2014/main" id="{736D6479-C1DE-4445-99CD-C279EBFC67AE}"/>
            </a:ext>
          </a:extLst>
        </xdr:cNvPr>
        <xdr:cNvCxnSpPr/>
      </xdr:nvCxnSpPr>
      <xdr:spPr>
        <a:xfrm>
          <a:off x="10388600" y="1372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48" name="【公営住宅】&#10;一人当たり面積平均値テキスト">
          <a:extLst>
            <a:ext uri="{FF2B5EF4-FFF2-40B4-BE49-F238E27FC236}">
              <a16:creationId xmlns:a16="http://schemas.microsoft.com/office/drawing/2014/main" id="{CAF958B2-2725-4AF6-A68F-D8198C6ED950}"/>
            </a:ext>
          </a:extLst>
        </xdr:cNvPr>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9" name="フローチャート: 判断 348">
          <a:extLst>
            <a:ext uri="{FF2B5EF4-FFF2-40B4-BE49-F238E27FC236}">
              <a16:creationId xmlns:a16="http://schemas.microsoft.com/office/drawing/2014/main" id="{3D22F152-8719-4A18-884E-CEDBDF6CFDF8}"/>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70968</xdr:rowOff>
    </xdr:from>
    <xdr:to>
      <xdr:col>50</xdr:col>
      <xdr:colOff>165100</xdr:colOff>
      <xdr:row>84</xdr:row>
      <xdr:rowOff>1118</xdr:rowOff>
    </xdr:to>
    <xdr:sp macro="" textlink="">
      <xdr:nvSpPr>
        <xdr:cNvPr id="350" name="フローチャート: 判断 349">
          <a:extLst>
            <a:ext uri="{FF2B5EF4-FFF2-40B4-BE49-F238E27FC236}">
              <a16:creationId xmlns:a16="http://schemas.microsoft.com/office/drawing/2014/main" id="{30447BB5-3D4A-4D05-9CED-5476543A0634}"/>
            </a:ext>
          </a:extLst>
        </xdr:cNvPr>
        <xdr:cNvSpPr/>
      </xdr:nvSpPr>
      <xdr:spPr>
        <a:xfrm>
          <a:off x="9588500" y="143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76454</xdr:rowOff>
    </xdr:from>
    <xdr:to>
      <xdr:col>46</xdr:col>
      <xdr:colOff>38100</xdr:colOff>
      <xdr:row>84</xdr:row>
      <xdr:rowOff>6604</xdr:rowOff>
    </xdr:to>
    <xdr:sp macro="" textlink="">
      <xdr:nvSpPr>
        <xdr:cNvPr id="351" name="フローチャート: 判断 350">
          <a:extLst>
            <a:ext uri="{FF2B5EF4-FFF2-40B4-BE49-F238E27FC236}">
              <a16:creationId xmlns:a16="http://schemas.microsoft.com/office/drawing/2014/main" id="{D9B96D6C-B338-4082-94A2-DA09F9318009}"/>
            </a:ext>
          </a:extLst>
        </xdr:cNvPr>
        <xdr:cNvSpPr/>
      </xdr:nvSpPr>
      <xdr:spPr>
        <a:xfrm>
          <a:off x="8699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125831</xdr:rowOff>
    </xdr:from>
    <xdr:to>
      <xdr:col>41</xdr:col>
      <xdr:colOff>101600</xdr:colOff>
      <xdr:row>84</xdr:row>
      <xdr:rowOff>55981</xdr:rowOff>
    </xdr:to>
    <xdr:sp macro="" textlink="">
      <xdr:nvSpPr>
        <xdr:cNvPr id="352" name="フローチャート: 判断 351">
          <a:extLst>
            <a:ext uri="{FF2B5EF4-FFF2-40B4-BE49-F238E27FC236}">
              <a16:creationId xmlns:a16="http://schemas.microsoft.com/office/drawing/2014/main" id="{AE8AE475-5CB8-4DBF-AE0B-183F2A5860F1}"/>
            </a:ext>
          </a:extLst>
        </xdr:cNvPr>
        <xdr:cNvSpPr/>
      </xdr:nvSpPr>
      <xdr:spPr>
        <a:xfrm>
          <a:off x="7810500" y="1435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133147</xdr:rowOff>
    </xdr:from>
    <xdr:to>
      <xdr:col>36</xdr:col>
      <xdr:colOff>165100</xdr:colOff>
      <xdr:row>84</xdr:row>
      <xdr:rowOff>63297</xdr:rowOff>
    </xdr:to>
    <xdr:sp macro="" textlink="">
      <xdr:nvSpPr>
        <xdr:cNvPr id="353" name="フローチャート: 判断 352">
          <a:extLst>
            <a:ext uri="{FF2B5EF4-FFF2-40B4-BE49-F238E27FC236}">
              <a16:creationId xmlns:a16="http://schemas.microsoft.com/office/drawing/2014/main" id="{38618B2C-6CBD-455F-83B2-7393D559FE9C}"/>
            </a:ext>
          </a:extLst>
        </xdr:cNvPr>
        <xdr:cNvSpPr/>
      </xdr:nvSpPr>
      <xdr:spPr>
        <a:xfrm>
          <a:off x="6921500" y="1436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4B66CDF-1371-4AFB-8CA0-4379C029375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F7F6032-D87B-4F8E-B7C6-C589A300037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DBD3909-8795-43DE-9FF2-00A98C7A100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CBC16E3-861D-4D20-B4D3-275022E2EDD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EF68132-8456-4EED-8377-CB801C47247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31192</xdr:rowOff>
    </xdr:from>
    <xdr:to>
      <xdr:col>55</xdr:col>
      <xdr:colOff>50800</xdr:colOff>
      <xdr:row>85</xdr:row>
      <xdr:rowOff>132792</xdr:rowOff>
    </xdr:to>
    <xdr:sp macro="" textlink="">
      <xdr:nvSpPr>
        <xdr:cNvPr id="359" name="楕円 358">
          <a:extLst>
            <a:ext uri="{FF2B5EF4-FFF2-40B4-BE49-F238E27FC236}">
              <a16:creationId xmlns:a16="http://schemas.microsoft.com/office/drawing/2014/main" id="{14B711D6-710A-4C82-B39F-9DA2370B6CA9}"/>
            </a:ext>
          </a:extLst>
        </xdr:cNvPr>
        <xdr:cNvSpPr/>
      </xdr:nvSpPr>
      <xdr:spPr>
        <a:xfrm>
          <a:off x="10426700" y="1460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117569</xdr:rowOff>
    </xdr:from>
    <xdr:ext cx="469744" cy="259045"/>
    <xdr:sp macro="" textlink="">
      <xdr:nvSpPr>
        <xdr:cNvPr id="360" name="【公営住宅】&#10;一人当たり面積該当値テキスト">
          <a:extLst>
            <a:ext uri="{FF2B5EF4-FFF2-40B4-BE49-F238E27FC236}">
              <a16:creationId xmlns:a16="http://schemas.microsoft.com/office/drawing/2014/main" id="{6892B4E0-CA1D-48E5-B459-6A366CA6AC74}"/>
            </a:ext>
          </a:extLst>
        </xdr:cNvPr>
        <xdr:cNvSpPr txBox="1"/>
      </xdr:nvSpPr>
      <xdr:spPr>
        <a:xfrm>
          <a:off x="10515600" y="1451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361" name="楕円 360">
          <a:extLst>
            <a:ext uri="{FF2B5EF4-FFF2-40B4-BE49-F238E27FC236}">
              <a16:creationId xmlns:a16="http://schemas.microsoft.com/office/drawing/2014/main" id="{5D2051BB-BBA1-419F-9EAF-3A1E1E743BB6}"/>
            </a:ext>
          </a:extLst>
        </xdr:cNvPr>
        <xdr:cNvSpPr/>
      </xdr:nvSpPr>
      <xdr:spPr>
        <a:xfrm>
          <a:off x="9588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81992</xdr:rowOff>
    </xdr:from>
    <xdr:to>
      <xdr:col>55</xdr:col>
      <xdr:colOff>0</xdr:colOff>
      <xdr:row>85</xdr:row>
      <xdr:rowOff>83820</xdr:rowOff>
    </xdr:to>
    <xdr:cxnSp macro="">
      <xdr:nvCxnSpPr>
        <xdr:cNvPr id="362" name="直線コネクタ 361">
          <a:extLst>
            <a:ext uri="{FF2B5EF4-FFF2-40B4-BE49-F238E27FC236}">
              <a16:creationId xmlns:a16="http://schemas.microsoft.com/office/drawing/2014/main" id="{3F9BF783-FB81-45BA-8EFB-2FDF7D8B0440}"/>
            </a:ext>
          </a:extLst>
        </xdr:cNvPr>
        <xdr:cNvCxnSpPr/>
      </xdr:nvCxnSpPr>
      <xdr:spPr>
        <a:xfrm flipV="1">
          <a:off x="9639300" y="14655242"/>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35306</xdr:rowOff>
    </xdr:from>
    <xdr:to>
      <xdr:col>46</xdr:col>
      <xdr:colOff>38100</xdr:colOff>
      <xdr:row>85</xdr:row>
      <xdr:rowOff>136906</xdr:rowOff>
    </xdr:to>
    <xdr:sp macro="" textlink="">
      <xdr:nvSpPr>
        <xdr:cNvPr id="363" name="楕円 362">
          <a:extLst>
            <a:ext uri="{FF2B5EF4-FFF2-40B4-BE49-F238E27FC236}">
              <a16:creationId xmlns:a16="http://schemas.microsoft.com/office/drawing/2014/main" id="{6D93DD87-E67B-41F6-816C-B3979D267D78}"/>
            </a:ext>
          </a:extLst>
        </xdr:cNvPr>
        <xdr:cNvSpPr/>
      </xdr:nvSpPr>
      <xdr:spPr>
        <a:xfrm>
          <a:off x="8699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86106</xdr:rowOff>
    </xdr:to>
    <xdr:cxnSp macro="">
      <xdr:nvCxnSpPr>
        <xdr:cNvPr id="364" name="直線コネクタ 363">
          <a:extLst>
            <a:ext uri="{FF2B5EF4-FFF2-40B4-BE49-F238E27FC236}">
              <a16:creationId xmlns:a16="http://schemas.microsoft.com/office/drawing/2014/main" id="{4904246D-6229-4D04-B9C9-99F8A4AF113F}"/>
            </a:ext>
          </a:extLst>
        </xdr:cNvPr>
        <xdr:cNvCxnSpPr/>
      </xdr:nvCxnSpPr>
      <xdr:spPr>
        <a:xfrm flipV="1">
          <a:off x="8750300" y="1465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37592</xdr:rowOff>
    </xdr:from>
    <xdr:to>
      <xdr:col>41</xdr:col>
      <xdr:colOff>101600</xdr:colOff>
      <xdr:row>85</xdr:row>
      <xdr:rowOff>139192</xdr:rowOff>
    </xdr:to>
    <xdr:sp macro="" textlink="">
      <xdr:nvSpPr>
        <xdr:cNvPr id="365" name="楕円 364">
          <a:extLst>
            <a:ext uri="{FF2B5EF4-FFF2-40B4-BE49-F238E27FC236}">
              <a16:creationId xmlns:a16="http://schemas.microsoft.com/office/drawing/2014/main" id="{423F62F8-3E17-4E9E-A284-9B2FD4ACF712}"/>
            </a:ext>
          </a:extLst>
        </xdr:cNvPr>
        <xdr:cNvSpPr/>
      </xdr:nvSpPr>
      <xdr:spPr>
        <a:xfrm>
          <a:off x="7810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86106</xdr:rowOff>
    </xdr:from>
    <xdr:to>
      <xdr:col>45</xdr:col>
      <xdr:colOff>177800</xdr:colOff>
      <xdr:row>85</xdr:row>
      <xdr:rowOff>88392</xdr:rowOff>
    </xdr:to>
    <xdr:cxnSp macro="">
      <xdr:nvCxnSpPr>
        <xdr:cNvPr id="366" name="直線コネクタ 365">
          <a:extLst>
            <a:ext uri="{FF2B5EF4-FFF2-40B4-BE49-F238E27FC236}">
              <a16:creationId xmlns:a16="http://schemas.microsoft.com/office/drawing/2014/main" id="{E26933C2-7D38-4E3E-AE37-36F269B25C1F}"/>
            </a:ext>
          </a:extLst>
        </xdr:cNvPr>
        <xdr:cNvCxnSpPr/>
      </xdr:nvCxnSpPr>
      <xdr:spPr>
        <a:xfrm flipV="1">
          <a:off x="7861300" y="1465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34849</xdr:rowOff>
    </xdr:from>
    <xdr:to>
      <xdr:col>36</xdr:col>
      <xdr:colOff>165100</xdr:colOff>
      <xdr:row>85</xdr:row>
      <xdr:rowOff>136449</xdr:rowOff>
    </xdr:to>
    <xdr:sp macro="" textlink="">
      <xdr:nvSpPr>
        <xdr:cNvPr id="367" name="楕円 366">
          <a:extLst>
            <a:ext uri="{FF2B5EF4-FFF2-40B4-BE49-F238E27FC236}">
              <a16:creationId xmlns:a16="http://schemas.microsoft.com/office/drawing/2014/main" id="{EE80FA50-989D-43C8-9A5A-0BC356C4F99C}"/>
            </a:ext>
          </a:extLst>
        </xdr:cNvPr>
        <xdr:cNvSpPr/>
      </xdr:nvSpPr>
      <xdr:spPr>
        <a:xfrm>
          <a:off x="6921500" y="1460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85649</xdr:rowOff>
    </xdr:from>
    <xdr:to>
      <xdr:col>41</xdr:col>
      <xdr:colOff>50800</xdr:colOff>
      <xdr:row>85</xdr:row>
      <xdr:rowOff>88392</xdr:rowOff>
    </xdr:to>
    <xdr:cxnSp macro="">
      <xdr:nvCxnSpPr>
        <xdr:cNvPr id="368" name="直線コネクタ 367">
          <a:extLst>
            <a:ext uri="{FF2B5EF4-FFF2-40B4-BE49-F238E27FC236}">
              <a16:creationId xmlns:a16="http://schemas.microsoft.com/office/drawing/2014/main" id="{B0DD6797-D3D8-4AF9-BCD6-2CB2507DE5E0}"/>
            </a:ext>
          </a:extLst>
        </xdr:cNvPr>
        <xdr:cNvCxnSpPr/>
      </xdr:nvCxnSpPr>
      <xdr:spPr>
        <a:xfrm>
          <a:off x="6972300" y="1465889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17645</xdr:rowOff>
    </xdr:from>
    <xdr:ext cx="469744" cy="259045"/>
    <xdr:sp macro="" textlink="">
      <xdr:nvSpPr>
        <xdr:cNvPr id="369" name="n_1aveValue【公営住宅】&#10;一人当たり面積">
          <a:extLst>
            <a:ext uri="{FF2B5EF4-FFF2-40B4-BE49-F238E27FC236}">
              <a16:creationId xmlns:a16="http://schemas.microsoft.com/office/drawing/2014/main" id="{20D294D1-D2BF-4621-80CD-431E68DA381C}"/>
            </a:ext>
          </a:extLst>
        </xdr:cNvPr>
        <xdr:cNvSpPr txBox="1"/>
      </xdr:nvSpPr>
      <xdr:spPr>
        <a:xfrm>
          <a:off x="9391727" y="1407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23131</xdr:rowOff>
    </xdr:from>
    <xdr:ext cx="469744" cy="259045"/>
    <xdr:sp macro="" textlink="">
      <xdr:nvSpPr>
        <xdr:cNvPr id="370" name="n_2aveValue【公営住宅】&#10;一人当たり面積">
          <a:extLst>
            <a:ext uri="{FF2B5EF4-FFF2-40B4-BE49-F238E27FC236}">
              <a16:creationId xmlns:a16="http://schemas.microsoft.com/office/drawing/2014/main" id="{41C002FE-5638-4421-84BA-A5D80E5EABC6}"/>
            </a:ext>
          </a:extLst>
        </xdr:cNvPr>
        <xdr:cNvSpPr txBox="1"/>
      </xdr:nvSpPr>
      <xdr:spPr>
        <a:xfrm>
          <a:off x="8515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72508</xdr:rowOff>
    </xdr:from>
    <xdr:ext cx="469744" cy="259045"/>
    <xdr:sp macro="" textlink="">
      <xdr:nvSpPr>
        <xdr:cNvPr id="371" name="n_3aveValue【公営住宅】&#10;一人当たり面積">
          <a:extLst>
            <a:ext uri="{FF2B5EF4-FFF2-40B4-BE49-F238E27FC236}">
              <a16:creationId xmlns:a16="http://schemas.microsoft.com/office/drawing/2014/main" id="{D2C64014-4A72-47B7-9A8A-B89D3F4C16E2}"/>
            </a:ext>
          </a:extLst>
        </xdr:cNvPr>
        <xdr:cNvSpPr txBox="1"/>
      </xdr:nvSpPr>
      <xdr:spPr>
        <a:xfrm>
          <a:off x="7626427" y="141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79824</xdr:rowOff>
    </xdr:from>
    <xdr:ext cx="469744" cy="259045"/>
    <xdr:sp macro="" textlink="">
      <xdr:nvSpPr>
        <xdr:cNvPr id="372" name="n_4aveValue【公営住宅】&#10;一人当たり面積">
          <a:extLst>
            <a:ext uri="{FF2B5EF4-FFF2-40B4-BE49-F238E27FC236}">
              <a16:creationId xmlns:a16="http://schemas.microsoft.com/office/drawing/2014/main" id="{D7F58940-3F8B-4F00-BF07-991F75FEF949}"/>
            </a:ext>
          </a:extLst>
        </xdr:cNvPr>
        <xdr:cNvSpPr txBox="1"/>
      </xdr:nvSpPr>
      <xdr:spPr>
        <a:xfrm>
          <a:off x="6737427" y="1413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125747</xdr:rowOff>
    </xdr:from>
    <xdr:ext cx="469744" cy="259045"/>
    <xdr:sp macro="" textlink="">
      <xdr:nvSpPr>
        <xdr:cNvPr id="373" name="n_1mainValue【公営住宅】&#10;一人当たり面積">
          <a:extLst>
            <a:ext uri="{FF2B5EF4-FFF2-40B4-BE49-F238E27FC236}">
              <a16:creationId xmlns:a16="http://schemas.microsoft.com/office/drawing/2014/main" id="{BD0D3C3A-2FAB-42B7-8762-CECD253B39AD}"/>
            </a:ext>
          </a:extLst>
        </xdr:cNvPr>
        <xdr:cNvSpPr txBox="1"/>
      </xdr:nvSpPr>
      <xdr:spPr>
        <a:xfrm>
          <a:off x="93917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128033</xdr:rowOff>
    </xdr:from>
    <xdr:ext cx="469744" cy="259045"/>
    <xdr:sp macro="" textlink="">
      <xdr:nvSpPr>
        <xdr:cNvPr id="374" name="n_2mainValue【公営住宅】&#10;一人当たり面積">
          <a:extLst>
            <a:ext uri="{FF2B5EF4-FFF2-40B4-BE49-F238E27FC236}">
              <a16:creationId xmlns:a16="http://schemas.microsoft.com/office/drawing/2014/main" id="{0AA890A2-E81E-4396-AFBA-9403255463C0}"/>
            </a:ext>
          </a:extLst>
        </xdr:cNvPr>
        <xdr:cNvSpPr txBox="1"/>
      </xdr:nvSpPr>
      <xdr:spPr>
        <a:xfrm>
          <a:off x="8515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130319</xdr:rowOff>
    </xdr:from>
    <xdr:ext cx="469744" cy="259045"/>
    <xdr:sp macro="" textlink="">
      <xdr:nvSpPr>
        <xdr:cNvPr id="375" name="n_3mainValue【公営住宅】&#10;一人当たり面積">
          <a:extLst>
            <a:ext uri="{FF2B5EF4-FFF2-40B4-BE49-F238E27FC236}">
              <a16:creationId xmlns:a16="http://schemas.microsoft.com/office/drawing/2014/main" id="{F5EC4DE2-20FF-4452-958D-5FCAACFB3699}"/>
            </a:ext>
          </a:extLst>
        </xdr:cNvPr>
        <xdr:cNvSpPr txBox="1"/>
      </xdr:nvSpPr>
      <xdr:spPr>
        <a:xfrm>
          <a:off x="76264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127576</xdr:rowOff>
    </xdr:from>
    <xdr:ext cx="469744" cy="259045"/>
    <xdr:sp macro="" textlink="">
      <xdr:nvSpPr>
        <xdr:cNvPr id="376" name="n_4mainValue【公営住宅】&#10;一人当たり面積">
          <a:extLst>
            <a:ext uri="{FF2B5EF4-FFF2-40B4-BE49-F238E27FC236}">
              <a16:creationId xmlns:a16="http://schemas.microsoft.com/office/drawing/2014/main" id="{B828AF3D-D618-42DC-AE0B-2E43C68132FB}"/>
            </a:ext>
          </a:extLst>
        </xdr:cNvPr>
        <xdr:cNvSpPr txBox="1"/>
      </xdr:nvSpPr>
      <xdr:spPr>
        <a:xfrm>
          <a:off x="6737427" y="1470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3D386FFB-F200-437E-A3D1-9D4D1433542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18C5FC03-D319-4AEC-8187-68670D0C815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D834E6D1-7541-4D91-ABB7-0175A058966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4D4B3778-4BCE-4EDD-8917-047229EA2FE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758DC835-3EC0-4D3A-B007-442B8408A95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514D71E9-0035-462C-96B3-9FB9406190A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290769AF-4A74-49D8-8AC7-294652AD1B6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AA960CE-E7AD-4F2B-9330-40F1B549D4D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11C50509-87CA-4A3F-A21F-CCAD3EE96F5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B568EB65-FD72-47E2-9C07-024248D60F6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C03FC794-B276-4B1B-A7EF-1F6770351DC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DAFF6646-E0EB-4459-A6DC-28571E46228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8A297E43-329B-4337-8FA8-0829E188990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F045FF0B-CF2E-4150-A9A0-3DB7C235BF8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AEBDB3A8-F597-4E6F-BCCC-1941DE756DA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B581784-A435-4AF5-B54D-A622303738A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E5470380-D834-4AB5-99B8-6BAF9CBCF77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A5FD0A04-9DE4-4600-9C2D-5A782561213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33F3F90A-2DF6-4F6E-98BC-6514427BA5C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DFE86F5B-DF26-41FE-B8B9-D185E25E87D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3FA48735-DF50-416E-B7A0-41BE5159D1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4A9D0B8C-1DCF-4FFE-8F1C-49A2C5711D2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89E544F7-8911-4893-9EA8-7F1DE3202E7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AECBAED-9BAF-4886-9106-88743F57A64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1426420F-8267-4F34-82A2-35B32152475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8D874638-B176-4EE5-B18D-46FBEE25DE9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CF1E72F3-3E4B-4CC1-B26B-1A38DA75D31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0834D99D-4B72-4587-AFD7-8E71B8ADD56B}"/>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5" name="テキスト ボックス 404">
          <a:extLst>
            <a:ext uri="{FF2B5EF4-FFF2-40B4-BE49-F238E27FC236}">
              <a16:creationId xmlns:a16="http://schemas.microsoft.com/office/drawing/2014/main" id="{FD4FF10C-9C69-4E05-B007-B75D2A854252}"/>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38EF0457-01B0-490B-8638-32EC3159C021}"/>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A518D7F0-FF87-482D-93D0-4FD2BA7E2D4B}"/>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EF3321E7-5D1C-4C23-AD1D-E27190F2E0EB}"/>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E2B9774A-7EA2-4F03-8954-2AEEC87AE709}"/>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3A202D03-D364-436C-B39F-E6FC4596D5B3}"/>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AB0F81C7-B971-4107-AF88-AD07569D91CC}"/>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726DBA68-B4CD-4B13-82A8-8881AA66050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a:extLst>
            <a:ext uri="{FF2B5EF4-FFF2-40B4-BE49-F238E27FC236}">
              <a16:creationId xmlns:a16="http://schemas.microsoft.com/office/drawing/2014/main" id="{BEC141DB-C274-4728-95F0-50FA90520B0F}"/>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B1D9AB3-1C52-4E32-B30A-CD0AECA30FD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121920</xdr:rowOff>
    </xdr:from>
    <xdr:to>
      <xdr:col>85</xdr:col>
      <xdr:colOff>126364</xdr:colOff>
      <xdr:row>41</xdr:row>
      <xdr:rowOff>133350</xdr:rowOff>
    </xdr:to>
    <xdr:cxnSp macro="">
      <xdr:nvCxnSpPr>
        <xdr:cNvPr id="415" name="直線コネクタ 414">
          <a:extLst>
            <a:ext uri="{FF2B5EF4-FFF2-40B4-BE49-F238E27FC236}">
              <a16:creationId xmlns:a16="http://schemas.microsoft.com/office/drawing/2014/main" id="{9A7D0EB9-CEEF-446C-8E7C-CC719CCC7C94}"/>
            </a:ext>
          </a:extLst>
        </xdr:cNvPr>
        <xdr:cNvCxnSpPr/>
      </xdr:nvCxnSpPr>
      <xdr:spPr>
        <a:xfrm flipV="1">
          <a:off x="16318864" y="577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id="{10B4B8DA-013E-49A8-9726-4E2A5F840763}"/>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7" name="直線コネクタ 416">
          <a:extLst>
            <a:ext uri="{FF2B5EF4-FFF2-40B4-BE49-F238E27FC236}">
              <a16:creationId xmlns:a16="http://schemas.microsoft.com/office/drawing/2014/main" id="{E5C85C18-5364-45D4-9BD5-5530BBD3AC97}"/>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68597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E0AFEE41-0297-4630-9BC5-28A7B010DFC4}"/>
            </a:ext>
          </a:extLst>
        </xdr:cNvPr>
        <xdr:cNvSpPr txBox="1"/>
      </xdr:nvSpPr>
      <xdr:spPr>
        <a:xfrm>
          <a:off x="163576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121920</xdr:rowOff>
    </xdr:from>
    <xdr:to>
      <xdr:col>86</xdr:col>
      <xdr:colOff>25400</xdr:colOff>
      <xdr:row>33</xdr:row>
      <xdr:rowOff>121920</xdr:rowOff>
    </xdr:to>
    <xdr:cxnSp macro="">
      <xdr:nvCxnSpPr>
        <xdr:cNvPr id="419" name="直線コネクタ 418">
          <a:extLst>
            <a:ext uri="{FF2B5EF4-FFF2-40B4-BE49-F238E27FC236}">
              <a16:creationId xmlns:a16="http://schemas.microsoft.com/office/drawing/2014/main" id="{B53CE148-2E8D-48FB-AB1A-D36DD67BF304}"/>
            </a:ext>
          </a:extLst>
        </xdr:cNvPr>
        <xdr:cNvCxnSpPr/>
      </xdr:nvCxnSpPr>
      <xdr:spPr>
        <a:xfrm>
          <a:off x="16230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108983</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1573892A-352B-412C-94A1-853B599AC950}"/>
            </a:ext>
          </a:extLst>
        </xdr:cNvPr>
        <xdr:cNvSpPr txBox="1"/>
      </xdr:nvSpPr>
      <xdr:spPr>
        <a:xfrm>
          <a:off x="16357600" y="628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130556</xdr:rowOff>
    </xdr:from>
    <xdr:to>
      <xdr:col>85</xdr:col>
      <xdr:colOff>177800</xdr:colOff>
      <xdr:row>37</xdr:row>
      <xdr:rowOff>60706</xdr:rowOff>
    </xdr:to>
    <xdr:sp macro="" textlink="">
      <xdr:nvSpPr>
        <xdr:cNvPr id="421" name="フローチャート: 判断 420">
          <a:extLst>
            <a:ext uri="{FF2B5EF4-FFF2-40B4-BE49-F238E27FC236}">
              <a16:creationId xmlns:a16="http://schemas.microsoft.com/office/drawing/2014/main" id="{D9642C70-14EF-46C0-BCCB-0742B0BCB587}"/>
            </a:ext>
          </a:extLst>
        </xdr:cNvPr>
        <xdr:cNvSpPr/>
      </xdr:nvSpPr>
      <xdr:spPr>
        <a:xfrm>
          <a:off x="162687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41402</xdr:rowOff>
    </xdr:from>
    <xdr:to>
      <xdr:col>81</xdr:col>
      <xdr:colOff>101600</xdr:colOff>
      <xdr:row>36</xdr:row>
      <xdr:rowOff>143002</xdr:rowOff>
    </xdr:to>
    <xdr:sp macro="" textlink="">
      <xdr:nvSpPr>
        <xdr:cNvPr id="422" name="フローチャート: 判断 421">
          <a:extLst>
            <a:ext uri="{FF2B5EF4-FFF2-40B4-BE49-F238E27FC236}">
              <a16:creationId xmlns:a16="http://schemas.microsoft.com/office/drawing/2014/main" id="{D8209832-F0EB-4748-9B57-2A29F043B09B}"/>
            </a:ext>
          </a:extLst>
        </xdr:cNvPr>
        <xdr:cNvSpPr/>
      </xdr:nvSpPr>
      <xdr:spPr>
        <a:xfrm>
          <a:off x="15430500" y="621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162560</xdr:rowOff>
    </xdr:from>
    <xdr:to>
      <xdr:col>76</xdr:col>
      <xdr:colOff>165100</xdr:colOff>
      <xdr:row>36</xdr:row>
      <xdr:rowOff>92710</xdr:rowOff>
    </xdr:to>
    <xdr:sp macro="" textlink="">
      <xdr:nvSpPr>
        <xdr:cNvPr id="423" name="フローチャート: 判断 422">
          <a:extLst>
            <a:ext uri="{FF2B5EF4-FFF2-40B4-BE49-F238E27FC236}">
              <a16:creationId xmlns:a16="http://schemas.microsoft.com/office/drawing/2014/main" id="{95D2BB65-C1A9-4DDE-9A76-2CA6C2C3426C}"/>
            </a:ext>
          </a:extLst>
        </xdr:cNvPr>
        <xdr:cNvSpPr/>
      </xdr:nvSpPr>
      <xdr:spPr>
        <a:xfrm>
          <a:off x="14541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39116</xdr:rowOff>
    </xdr:from>
    <xdr:to>
      <xdr:col>72</xdr:col>
      <xdr:colOff>38100</xdr:colOff>
      <xdr:row>36</xdr:row>
      <xdr:rowOff>140716</xdr:rowOff>
    </xdr:to>
    <xdr:sp macro="" textlink="">
      <xdr:nvSpPr>
        <xdr:cNvPr id="424" name="フローチャート: 判断 423">
          <a:extLst>
            <a:ext uri="{FF2B5EF4-FFF2-40B4-BE49-F238E27FC236}">
              <a16:creationId xmlns:a16="http://schemas.microsoft.com/office/drawing/2014/main" id="{2257786A-4EAB-48FC-B48B-C74BDF0FD294}"/>
            </a:ext>
          </a:extLst>
        </xdr:cNvPr>
        <xdr:cNvSpPr/>
      </xdr:nvSpPr>
      <xdr:spPr>
        <a:xfrm>
          <a:off x="13652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7112</xdr:rowOff>
    </xdr:from>
    <xdr:to>
      <xdr:col>67</xdr:col>
      <xdr:colOff>101600</xdr:colOff>
      <xdr:row>36</xdr:row>
      <xdr:rowOff>108712</xdr:rowOff>
    </xdr:to>
    <xdr:sp macro="" textlink="">
      <xdr:nvSpPr>
        <xdr:cNvPr id="425" name="フローチャート: 判断 424">
          <a:extLst>
            <a:ext uri="{FF2B5EF4-FFF2-40B4-BE49-F238E27FC236}">
              <a16:creationId xmlns:a16="http://schemas.microsoft.com/office/drawing/2014/main" id="{A01655A1-2331-49AF-823F-ED03658CB0DD}"/>
            </a:ext>
          </a:extLst>
        </xdr:cNvPr>
        <xdr:cNvSpPr/>
      </xdr:nvSpPr>
      <xdr:spPr>
        <a:xfrm>
          <a:off x="12763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C96450FA-381B-4D39-8293-A75E53C90F9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87BD00B-A39F-4B4D-8C87-F97D8FEE39C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265EA05-6EBE-43F1-801E-91F43AD1450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E938710-BF2D-4559-8538-4468FE9485E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8F2FD26-ADE7-47A6-A5A2-BFC5F215EEF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112268</xdr:rowOff>
    </xdr:from>
    <xdr:to>
      <xdr:col>85</xdr:col>
      <xdr:colOff>177800</xdr:colOff>
      <xdr:row>35</xdr:row>
      <xdr:rowOff>42418</xdr:rowOff>
    </xdr:to>
    <xdr:sp macro="" textlink="">
      <xdr:nvSpPr>
        <xdr:cNvPr id="431" name="楕円 430">
          <a:extLst>
            <a:ext uri="{FF2B5EF4-FFF2-40B4-BE49-F238E27FC236}">
              <a16:creationId xmlns:a16="http://schemas.microsoft.com/office/drawing/2014/main" id="{0560D72F-01E4-42BA-890C-23A5C8409064}"/>
            </a:ext>
          </a:extLst>
        </xdr:cNvPr>
        <xdr:cNvSpPr/>
      </xdr:nvSpPr>
      <xdr:spPr>
        <a:xfrm>
          <a:off x="16268700" y="594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135145</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D54632C9-E4CA-4920-ACB8-B397AE14F426}"/>
            </a:ext>
          </a:extLst>
        </xdr:cNvPr>
        <xdr:cNvSpPr txBox="1"/>
      </xdr:nvSpPr>
      <xdr:spPr>
        <a:xfrm>
          <a:off x="16357600" y="579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71120</xdr:rowOff>
    </xdr:from>
    <xdr:to>
      <xdr:col>81</xdr:col>
      <xdr:colOff>101600</xdr:colOff>
      <xdr:row>35</xdr:row>
      <xdr:rowOff>1270</xdr:rowOff>
    </xdr:to>
    <xdr:sp macro="" textlink="">
      <xdr:nvSpPr>
        <xdr:cNvPr id="433" name="楕円 432">
          <a:extLst>
            <a:ext uri="{FF2B5EF4-FFF2-40B4-BE49-F238E27FC236}">
              <a16:creationId xmlns:a16="http://schemas.microsoft.com/office/drawing/2014/main" id="{683DC71E-FF6D-46A9-B2F4-B544F4FE91F0}"/>
            </a:ext>
          </a:extLst>
        </xdr:cNvPr>
        <xdr:cNvSpPr/>
      </xdr:nvSpPr>
      <xdr:spPr>
        <a:xfrm>
          <a:off x="15430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121920</xdr:rowOff>
    </xdr:from>
    <xdr:to>
      <xdr:col>85</xdr:col>
      <xdr:colOff>127000</xdr:colOff>
      <xdr:row>34</xdr:row>
      <xdr:rowOff>163068</xdr:rowOff>
    </xdr:to>
    <xdr:cxnSp macro="">
      <xdr:nvCxnSpPr>
        <xdr:cNvPr id="434" name="直線コネクタ 433">
          <a:extLst>
            <a:ext uri="{FF2B5EF4-FFF2-40B4-BE49-F238E27FC236}">
              <a16:creationId xmlns:a16="http://schemas.microsoft.com/office/drawing/2014/main" id="{C7339417-C43F-44F7-85D1-3DBB224E2142}"/>
            </a:ext>
          </a:extLst>
        </xdr:cNvPr>
        <xdr:cNvCxnSpPr/>
      </xdr:nvCxnSpPr>
      <xdr:spPr>
        <a:xfrm>
          <a:off x="15481300" y="59512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52832</xdr:rowOff>
    </xdr:from>
    <xdr:to>
      <xdr:col>76</xdr:col>
      <xdr:colOff>165100</xdr:colOff>
      <xdr:row>34</xdr:row>
      <xdr:rowOff>154432</xdr:rowOff>
    </xdr:to>
    <xdr:sp macro="" textlink="">
      <xdr:nvSpPr>
        <xdr:cNvPr id="435" name="楕円 434">
          <a:extLst>
            <a:ext uri="{FF2B5EF4-FFF2-40B4-BE49-F238E27FC236}">
              <a16:creationId xmlns:a16="http://schemas.microsoft.com/office/drawing/2014/main" id="{EAD65775-C8B2-414D-A87D-181166F371D9}"/>
            </a:ext>
          </a:extLst>
        </xdr:cNvPr>
        <xdr:cNvSpPr/>
      </xdr:nvSpPr>
      <xdr:spPr>
        <a:xfrm>
          <a:off x="14541500" y="5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103632</xdr:rowOff>
    </xdr:from>
    <xdr:to>
      <xdr:col>81</xdr:col>
      <xdr:colOff>50800</xdr:colOff>
      <xdr:row>34</xdr:row>
      <xdr:rowOff>121920</xdr:rowOff>
    </xdr:to>
    <xdr:cxnSp macro="">
      <xdr:nvCxnSpPr>
        <xdr:cNvPr id="436" name="直線コネクタ 435">
          <a:extLst>
            <a:ext uri="{FF2B5EF4-FFF2-40B4-BE49-F238E27FC236}">
              <a16:creationId xmlns:a16="http://schemas.microsoft.com/office/drawing/2014/main" id="{3C8DABB1-847A-4D8D-9712-6CC8C27BE57B}"/>
            </a:ext>
          </a:extLst>
        </xdr:cNvPr>
        <xdr:cNvCxnSpPr/>
      </xdr:nvCxnSpPr>
      <xdr:spPr>
        <a:xfrm>
          <a:off x="14592300" y="5932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11684</xdr:rowOff>
    </xdr:from>
    <xdr:to>
      <xdr:col>72</xdr:col>
      <xdr:colOff>38100</xdr:colOff>
      <xdr:row>34</xdr:row>
      <xdr:rowOff>113284</xdr:rowOff>
    </xdr:to>
    <xdr:sp macro="" textlink="">
      <xdr:nvSpPr>
        <xdr:cNvPr id="437" name="楕円 436">
          <a:extLst>
            <a:ext uri="{FF2B5EF4-FFF2-40B4-BE49-F238E27FC236}">
              <a16:creationId xmlns:a16="http://schemas.microsoft.com/office/drawing/2014/main" id="{FD05D4BE-21C6-44D9-A7C0-0A1597288283}"/>
            </a:ext>
          </a:extLst>
        </xdr:cNvPr>
        <xdr:cNvSpPr/>
      </xdr:nvSpPr>
      <xdr:spPr>
        <a:xfrm>
          <a:off x="13652500" y="58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62484</xdr:rowOff>
    </xdr:from>
    <xdr:to>
      <xdr:col>76</xdr:col>
      <xdr:colOff>114300</xdr:colOff>
      <xdr:row>34</xdr:row>
      <xdr:rowOff>103632</xdr:rowOff>
    </xdr:to>
    <xdr:cxnSp macro="">
      <xdr:nvCxnSpPr>
        <xdr:cNvPr id="438" name="直線コネクタ 437">
          <a:extLst>
            <a:ext uri="{FF2B5EF4-FFF2-40B4-BE49-F238E27FC236}">
              <a16:creationId xmlns:a16="http://schemas.microsoft.com/office/drawing/2014/main" id="{7008AA0E-B0FA-44EF-98F7-B65E8D91528B}"/>
            </a:ext>
          </a:extLst>
        </xdr:cNvPr>
        <xdr:cNvCxnSpPr/>
      </xdr:nvCxnSpPr>
      <xdr:spPr>
        <a:xfrm>
          <a:off x="13703300" y="5891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132842</xdr:rowOff>
    </xdr:from>
    <xdr:to>
      <xdr:col>67</xdr:col>
      <xdr:colOff>101600</xdr:colOff>
      <xdr:row>34</xdr:row>
      <xdr:rowOff>62992</xdr:rowOff>
    </xdr:to>
    <xdr:sp macro="" textlink="">
      <xdr:nvSpPr>
        <xdr:cNvPr id="439" name="楕円 438">
          <a:extLst>
            <a:ext uri="{FF2B5EF4-FFF2-40B4-BE49-F238E27FC236}">
              <a16:creationId xmlns:a16="http://schemas.microsoft.com/office/drawing/2014/main" id="{8A939D0A-EEAB-4D4D-A641-2089E0DD7F14}"/>
            </a:ext>
          </a:extLst>
        </xdr:cNvPr>
        <xdr:cNvSpPr/>
      </xdr:nvSpPr>
      <xdr:spPr>
        <a:xfrm>
          <a:off x="12763500" y="57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12192</xdr:rowOff>
    </xdr:from>
    <xdr:to>
      <xdr:col>71</xdr:col>
      <xdr:colOff>177800</xdr:colOff>
      <xdr:row>34</xdr:row>
      <xdr:rowOff>62484</xdr:rowOff>
    </xdr:to>
    <xdr:cxnSp macro="">
      <xdr:nvCxnSpPr>
        <xdr:cNvPr id="440" name="直線コネクタ 439">
          <a:extLst>
            <a:ext uri="{FF2B5EF4-FFF2-40B4-BE49-F238E27FC236}">
              <a16:creationId xmlns:a16="http://schemas.microsoft.com/office/drawing/2014/main" id="{0B4AFE67-710B-4420-B453-4F7F3E541446}"/>
            </a:ext>
          </a:extLst>
        </xdr:cNvPr>
        <xdr:cNvCxnSpPr/>
      </xdr:nvCxnSpPr>
      <xdr:spPr>
        <a:xfrm>
          <a:off x="12814300" y="58414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134129</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D02364BA-F9CB-49B7-988A-2CFBDF896C28}"/>
            </a:ext>
          </a:extLst>
        </xdr:cNvPr>
        <xdr:cNvSpPr txBox="1"/>
      </xdr:nvSpPr>
      <xdr:spPr>
        <a:xfrm>
          <a:off x="15266044" y="630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83837</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6EC3C872-6B21-4F5B-9A16-8A2623D7E362}"/>
            </a:ext>
          </a:extLst>
        </xdr:cNvPr>
        <xdr:cNvSpPr txBox="1"/>
      </xdr:nvSpPr>
      <xdr:spPr>
        <a:xfrm>
          <a:off x="14389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131843</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7EB34EFB-A2A9-48F0-B7A9-D9E2E6CC0386}"/>
            </a:ext>
          </a:extLst>
        </xdr:cNvPr>
        <xdr:cNvSpPr txBox="1"/>
      </xdr:nvSpPr>
      <xdr:spPr>
        <a:xfrm>
          <a:off x="135007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99839</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924C3434-277D-452F-86C6-C97F4BEB590D}"/>
            </a:ext>
          </a:extLst>
        </xdr:cNvPr>
        <xdr:cNvSpPr txBox="1"/>
      </xdr:nvSpPr>
      <xdr:spPr>
        <a:xfrm>
          <a:off x="12611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17797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1AA34A5B-00F9-415C-AC0F-6E7ADC1EAA99}"/>
            </a:ext>
          </a:extLst>
        </xdr:cNvPr>
        <xdr:cNvSpPr txBox="1"/>
      </xdr:nvSpPr>
      <xdr:spPr>
        <a:xfrm>
          <a:off x="152660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170959</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B66A421D-04DB-4396-8C5B-2925B20A4549}"/>
            </a:ext>
          </a:extLst>
        </xdr:cNvPr>
        <xdr:cNvSpPr txBox="1"/>
      </xdr:nvSpPr>
      <xdr:spPr>
        <a:xfrm>
          <a:off x="14389744" y="565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129811</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B50E36C7-13E4-42B8-A6D2-CA174910BA12}"/>
            </a:ext>
          </a:extLst>
        </xdr:cNvPr>
        <xdr:cNvSpPr txBox="1"/>
      </xdr:nvSpPr>
      <xdr:spPr>
        <a:xfrm>
          <a:off x="13500744" y="56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79519</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6F12C5A8-8015-4A74-B7E2-8AAAF5703DC3}"/>
            </a:ext>
          </a:extLst>
        </xdr:cNvPr>
        <xdr:cNvSpPr txBox="1"/>
      </xdr:nvSpPr>
      <xdr:spPr>
        <a:xfrm>
          <a:off x="12611744" y="556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514DB09E-217F-4040-A7AC-0F0CC65EFD4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F00B80F7-AA9F-4E88-9E7F-CB0DB7ED98C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408D20BC-1D36-4C4A-832E-D7B398A91B5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4297556-A2C9-4D9B-AADB-5E308475579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F418E149-DAF1-4544-9EE1-3EC03C1A28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B30C4E56-D510-4792-9397-DD40DB6C2A3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2AD3F371-A71D-4A40-A8CC-CFCAB9BAD50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F17D78AD-404E-4D4D-9E0F-3800F433F8B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ACCEE083-1990-4B32-80CC-8FB7B2C8147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987B501E-C2BC-497F-929E-6388ED7D6E0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FC7E9E5F-5F24-4E08-AE92-250BE23DA75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a:extLst>
            <a:ext uri="{FF2B5EF4-FFF2-40B4-BE49-F238E27FC236}">
              <a16:creationId xmlns:a16="http://schemas.microsoft.com/office/drawing/2014/main" id="{09382B1C-33DC-49C8-ADFC-C2CA0BF5375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6DB5D042-A294-4957-8CF5-743B0F52978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a:extLst>
            <a:ext uri="{FF2B5EF4-FFF2-40B4-BE49-F238E27FC236}">
              <a16:creationId xmlns:a16="http://schemas.microsoft.com/office/drawing/2014/main" id="{FCDCF292-BA02-4E7A-8B73-07E1AF21765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F1988097-BCEF-4722-86B2-CD5CDC8D1E3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a:extLst>
            <a:ext uri="{FF2B5EF4-FFF2-40B4-BE49-F238E27FC236}">
              <a16:creationId xmlns:a16="http://schemas.microsoft.com/office/drawing/2014/main" id="{AAC912AB-37A8-4A3A-B34F-E33E038C03E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AB813A76-091D-45EA-BFA9-516F3BD7221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a:extLst>
            <a:ext uri="{FF2B5EF4-FFF2-40B4-BE49-F238E27FC236}">
              <a16:creationId xmlns:a16="http://schemas.microsoft.com/office/drawing/2014/main" id="{F17935B8-541A-484F-87B5-648B144FB8E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43E077AD-E50F-4FB2-8153-F49E7276A71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96D9BEB3-792F-4DB0-918B-85C03F85B35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0F244161-1BBD-4253-A200-7A38EBF3E2A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41</xdr:row>
      <xdr:rowOff>67056</xdr:rowOff>
    </xdr:to>
    <xdr:cxnSp macro="">
      <xdr:nvCxnSpPr>
        <xdr:cNvPr id="470" name="直線コネクタ 469">
          <a:extLst>
            <a:ext uri="{FF2B5EF4-FFF2-40B4-BE49-F238E27FC236}">
              <a16:creationId xmlns:a16="http://schemas.microsoft.com/office/drawing/2014/main" id="{8FE1AF76-4407-4CC1-96CC-2FC737099B5B}"/>
            </a:ext>
          </a:extLst>
        </xdr:cNvPr>
        <xdr:cNvCxnSpPr/>
      </xdr:nvCxnSpPr>
      <xdr:spPr>
        <a:xfrm flipV="1">
          <a:off x="22160864" y="5951220"/>
          <a:ext cx="0"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6448ABD7-F06C-4550-8BF2-797F98B00FAE}"/>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72" name="直線コネクタ 471">
          <a:extLst>
            <a:ext uri="{FF2B5EF4-FFF2-40B4-BE49-F238E27FC236}">
              <a16:creationId xmlns:a16="http://schemas.microsoft.com/office/drawing/2014/main" id="{8F080FDB-A166-4168-BB57-83E6D07F5A3D}"/>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1F9562A5-68B7-4749-BEDC-7B9AA08A164A}"/>
            </a:ext>
          </a:extLst>
        </xdr:cNvPr>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4" name="直線コネクタ 473">
          <a:extLst>
            <a:ext uri="{FF2B5EF4-FFF2-40B4-BE49-F238E27FC236}">
              <a16:creationId xmlns:a16="http://schemas.microsoft.com/office/drawing/2014/main" id="{270703B4-D72B-498B-B9F4-EAFA7492B6B9}"/>
            </a:ext>
          </a:extLst>
        </xdr:cNvPr>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120413</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844A0BC7-4934-4831-BFAF-E8AF8BEB41C8}"/>
            </a:ext>
          </a:extLst>
        </xdr:cNvPr>
        <xdr:cNvSpPr txBox="1"/>
      </xdr:nvSpPr>
      <xdr:spPr>
        <a:xfrm>
          <a:off x="22199600" y="6464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141986</xdr:rowOff>
    </xdr:from>
    <xdr:to>
      <xdr:col>116</xdr:col>
      <xdr:colOff>114300</xdr:colOff>
      <xdr:row>38</xdr:row>
      <xdr:rowOff>72136</xdr:rowOff>
    </xdr:to>
    <xdr:sp macro="" textlink="">
      <xdr:nvSpPr>
        <xdr:cNvPr id="476" name="フローチャート: 判断 475">
          <a:extLst>
            <a:ext uri="{FF2B5EF4-FFF2-40B4-BE49-F238E27FC236}">
              <a16:creationId xmlns:a16="http://schemas.microsoft.com/office/drawing/2014/main" id="{8835EF76-FF76-4379-8C1E-36C22B27C622}"/>
            </a:ext>
          </a:extLst>
        </xdr:cNvPr>
        <xdr:cNvSpPr/>
      </xdr:nvSpPr>
      <xdr:spPr>
        <a:xfrm>
          <a:off x="22110700" y="648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167132</xdr:rowOff>
    </xdr:from>
    <xdr:to>
      <xdr:col>112</xdr:col>
      <xdr:colOff>38100</xdr:colOff>
      <xdr:row>38</xdr:row>
      <xdr:rowOff>97282</xdr:rowOff>
    </xdr:to>
    <xdr:sp macro="" textlink="">
      <xdr:nvSpPr>
        <xdr:cNvPr id="477" name="フローチャート: 判断 476">
          <a:extLst>
            <a:ext uri="{FF2B5EF4-FFF2-40B4-BE49-F238E27FC236}">
              <a16:creationId xmlns:a16="http://schemas.microsoft.com/office/drawing/2014/main" id="{BB6A2AA9-C82A-426E-B58C-BFA5B6868E9F}"/>
            </a:ext>
          </a:extLst>
        </xdr:cNvPr>
        <xdr:cNvSpPr/>
      </xdr:nvSpPr>
      <xdr:spPr>
        <a:xfrm>
          <a:off x="21272500" y="6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157988</xdr:rowOff>
    </xdr:from>
    <xdr:to>
      <xdr:col>107</xdr:col>
      <xdr:colOff>101600</xdr:colOff>
      <xdr:row>38</xdr:row>
      <xdr:rowOff>88138</xdr:rowOff>
    </xdr:to>
    <xdr:sp macro="" textlink="">
      <xdr:nvSpPr>
        <xdr:cNvPr id="478" name="フローチャート: 判断 477">
          <a:extLst>
            <a:ext uri="{FF2B5EF4-FFF2-40B4-BE49-F238E27FC236}">
              <a16:creationId xmlns:a16="http://schemas.microsoft.com/office/drawing/2014/main" id="{BED7F6B2-E817-4960-90A5-BA89116720A8}"/>
            </a:ext>
          </a:extLst>
        </xdr:cNvPr>
        <xdr:cNvSpPr/>
      </xdr:nvSpPr>
      <xdr:spPr>
        <a:xfrm>
          <a:off x="2038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27686</xdr:rowOff>
    </xdr:from>
    <xdr:to>
      <xdr:col>102</xdr:col>
      <xdr:colOff>165100</xdr:colOff>
      <xdr:row>38</xdr:row>
      <xdr:rowOff>129286</xdr:rowOff>
    </xdr:to>
    <xdr:sp macro="" textlink="">
      <xdr:nvSpPr>
        <xdr:cNvPr id="479" name="フローチャート: 判断 478">
          <a:extLst>
            <a:ext uri="{FF2B5EF4-FFF2-40B4-BE49-F238E27FC236}">
              <a16:creationId xmlns:a16="http://schemas.microsoft.com/office/drawing/2014/main" id="{05C34AF4-8FD5-412C-A8E7-EA32F7ADAC60}"/>
            </a:ext>
          </a:extLst>
        </xdr:cNvPr>
        <xdr:cNvSpPr/>
      </xdr:nvSpPr>
      <xdr:spPr>
        <a:xfrm>
          <a:off x="19494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16256</xdr:rowOff>
    </xdr:from>
    <xdr:to>
      <xdr:col>98</xdr:col>
      <xdr:colOff>38100</xdr:colOff>
      <xdr:row>38</xdr:row>
      <xdr:rowOff>117856</xdr:rowOff>
    </xdr:to>
    <xdr:sp macro="" textlink="">
      <xdr:nvSpPr>
        <xdr:cNvPr id="480" name="フローチャート: 判断 479">
          <a:extLst>
            <a:ext uri="{FF2B5EF4-FFF2-40B4-BE49-F238E27FC236}">
              <a16:creationId xmlns:a16="http://schemas.microsoft.com/office/drawing/2014/main" id="{1BB2DB11-FD88-4E6A-AC41-3E7FE95A28A7}"/>
            </a:ext>
          </a:extLst>
        </xdr:cNvPr>
        <xdr:cNvSpPr/>
      </xdr:nvSpPr>
      <xdr:spPr>
        <a:xfrm>
          <a:off x="18605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B1B37FF1-84D1-4F7A-9534-20A3EF8B787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D0D1A89D-D3FA-47D6-9EEA-E106D591773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FB64603A-EA72-498B-A242-372CE283F62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B340CFAE-49B6-49A2-ACB1-CD30E7D3E0A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55C573F-2FEF-49B4-81B7-EECB9323C18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71120</xdr:rowOff>
    </xdr:from>
    <xdr:to>
      <xdr:col>116</xdr:col>
      <xdr:colOff>114300</xdr:colOff>
      <xdr:row>35</xdr:row>
      <xdr:rowOff>1270</xdr:rowOff>
    </xdr:to>
    <xdr:sp macro="" textlink="">
      <xdr:nvSpPr>
        <xdr:cNvPr id="486" name="楕円 485">
          <a:extLst>
            <a:ext uri="{FF2B5EF4-FFF2-40B4-BE49-F238E27FC236}">
              <a16:creationId xmlns:a16="http://schemas.microsoft.com/office/drawing/2014/main" id="{6B4062C2-A283-4668-B85C-F87198D46A1D}"/>
            </a:ext>
          </a:extLst>
        </xdr:cNvPr>
        <xdr:cNvSpPr/>
      </xdr:nvSpPr>
      <xdr:spPr>
        <a:xfrm>
          <a:off x="22110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24147</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959CC633-AA5D-41E6-AA61-46E547BFD2C4}"/>
            </a:ext>
          </a:extLst>
        </xdr:cNvPr>
        <xdr:cNvSpPr txBox="1"/>
      </xdr:nvSpPr>
      <xdr:spPr>
        <a:xfrm>
          <a:off x="22199600"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89408</xdr:rowOff>
    </xdr:from>
    <xdr:to>
      <xdr:col>112</xdr:col>
      <xdr:colOff>38100</xdr:colOff>
      <xdr:row>35</xdr:row>
      <xdr:rowOff>19558</xdr:rowOff>
    </xdr:to>
    <xdr:sp macro="" textlink="">
      <xdr:nvSpPr>
        <xdr:cNvPr id="488" name="楕円 487">
          <a:extLst>
            <a:ext uri="{FF2B5EF4-FFF2-40B4-BE49-F238E27FC236}">
              <a16:creationId xmlns:a16="http://schemas.microsoft.com/office/drawing/2014/main" id="{2EB6F0C4-FB4B-4F95-9F06-106C3285C155}"/>
            </a:ext>
          </a:extLst>
        </xdr:cNvPr>
        <xdr:cNvSpPr/>
      </xdr:nvSpPr>
      <xdr:spPr>
        <a:xfrm>
          <a:off x="21272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121920</xdr:rowOff>
    </xdr:from>
    <xdr:to>
      <xdr:col>116</xdr:col>
      <xdr:colOff>63500</xdr:colOff>
      <xdr:row>34</xdr:row>
      <xdr:rowOff>140208</xdr:rowOff>
    </xdr:to>
    <xdr:cxnSp macro="">
      <xdr:nvCxnSpPr>
        <xdr:cNvPr id="489" name="直線コネクタ 488">
          <a:extLst>
            <a:ext uri="{FF2B5EF4-FFF2-40B4-BE49-F238E27FC236}">
              <a16:creationId xmlns:a16="http://schemas.microsoft.com/office/drawing/2014/main" id="{6B0B1967-0E8A-4502-9725-A0FED48F3BCD}"/>
            </a:ext>
          </a:extLst>
        </xdr:cNvPr>
        <xdr:cNvCxnSpPr/>
      </xdr:nvCxnSpPr>
      <xdr:spPr>
        <a:xfrm flipV="1">
          <a:off x="21323300" y="59512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107696</xdr:rowOff>
    </xdr:from>
    <xdr:to>
      <xdr:col>107</xdr:col>
      <xdr:colOff>101600</xdr:colOff>
      <xdr:row>35</xdr:row>
      <xdr:rowOff>37846</xdr:rowOff>
    </xdr:to>
    <xdr:sp macro="" textlink="">
      <xdr:nvSpPr>
        <xdr:cNvPr id="490" name="楕円 489">
          <a:extLst>
            <a:ext uri="{FF2B5EF4-FFF2-40B4-BE49-F238E27FC236}">
              <a16:creationId xmlns:a16="http://schemas.microsoft.com/office/drawing/2014/main" id="{7F30A05C-CA20-4A3B-8514-6A2A399E39A2}"/>
            </a:ext>
          </a:extLst>
        </xdr:cNvPr>
        <xdr:cNvSpPr/>
      </xdr:nvSpPr>
      <xdr:spPr>
        <a:xfrm>
          <a:off x="20383500" y="59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140208</xdr:rowOff>
    </xdr:from>
    <xdr:to>
      <xdr:col>111</xdr:col>
      <xdr:colOff>177800</xdr:colOff>
      <xdr:row>34</xdr:row>
      <xdr:rowOff>158496</xdr:rowOff>
    </xdr:to>
    <xdr:cxnSp macro="">
      <xdr:nvCxnSpPr>
        <xdr:cNvPr id="491" name="直線コネクタ 490">
          <a:extLst>
            <a:ext uri="{FF2B5EF4-FFF2-40B4-BE49-F238E27FC236}">
              <a16:creationId xmlns:a16="http://schemas.microsoft.com/office/drawing/2014/main" id="{EA14E3A6-1788-45B3-8C44-89656D016E20}"/>
            </a:ext>
          </a:extLst>
        </xdr:cNvPr>
        <xdr:cNvCxnSpPr/>
      </xdr:nvCxnSpPr>
      <xdr:spPr>
        <a:xfrm flipV="1">
          <a:off x="20434300" y="5969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137414</xdr:rowOff>
    </xdr:from>
    <xdr:to>
      <xdr:col>102</xdr:col>
      <xdr:colOff>165100</xdr:colOff>
      <xdr:row>35</xdr:row>
      <xdr:rowOff>67564</xdr:rowOff>
    </xdr:to>
    <xdr:sp macro="" textlink="">
      <xdr:nvSpPr>
        <xdr:cNvPr id="492" name="楕円 491">
          <a:extLst>
            <a:ext uri="{FF2B5EF4-FFF2-40B4-BE49-F238E27FC236}">
              <a16:creationId xmlns:a16="http://schemas.microsoft.com/office/drawing/2014/main" id="{F1756646-DC3B-4576-8A6B-F0C6E51AA4B7}"/>
            </a:ext>
          </a:extLst>
        </xdr:cNvPr>
        <xdr:cNvSpPr/>
      </xdr:nvSpPr>
      <xdr:spPr>
        <a:xfrm>
          <a:off x="194945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158496</xdr:rowOff>
    </xdr:from>
    <xdr:to>
      <xdr:col>107</xdr:col>
      <xdr:colOff>50800</xdr:colOff>
      <xdr:row>35</xdr:row>
      <xdr:rowOff>16764</xdr:rowOff>
    </xdr:to>
    <xdr:cxnSp macro="">
      <xdr:nvCxnSpPr>
        <xdr:cNvPr id="493" name="直線コネクタ 492">
          <a:extLst>
            <a:ext uri="{FF2B5EF4-FFF2-40B4-BE49-F238E27FC236}">
              <a16:creationId xmlns:a16="http://schemas.microsoft.com/office/drawing/2014/main" id="{FB572B05-2340-4859-90DC-291FA5D2CD9F}"/>
            </a:ext>
          </a:extLst>
        </xdr:cNvPr>
        <xdr:cNvCxnSpPr/>
      </xdr:nvCxnSpPr>
      <xdr:spPr>
        <a:xfrm flipV="1">
          <a:off x="19545300" y="598779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151130</xdr:rowOff>
    </xdr:from>
    <xdr:to>
      <xdr:col>98</xdr:col>
      <xdr:colOff>38100</xdr:colOff>
      <xdr:row>35</xdr:row>
      <xdr:rowOff>81280</xdr:rowOff>
    </xdr:to>
    <xdr:sp macro="" textlink="">
      <xdr:nvSpPr>
        <xdr:cNvPr id="494" name="楕円 493">
          <a:extLst>
            <a:ext uri="{FF2B5EF4-FFF2-40B4-BE49-F238E27FC236}">
              <a16:creationId xmlns:a16="http://schemas.microsoft.com/office/drawing/2014/main" id="{1A067879-A978-45D5-9BA3-90F57041A531}"/>
            </a:ext>
          </a:extLst>
        </xdr:cNvPr>
        <xdr:cNvSpPr/>
      </xdr:nvSpPr>
      <xdr:spPr>
        <a:xfrm>
          <a:off x="18605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16764</xdr:rowOff>
    </xdr:from>
    <xdr:to>
      <xdr:col>102</xdr:col>
      <xdr:colOff>114300</xdr:colOff>
      <xdr:row>35</xdr:row>
      <xdr:rowOff>30480</xdr:rowOff>
    </xdr:to>
    <xdr:cxnSp macro="">
      <xdr:nvCxnSpPr>
        <xdr:cNvPr id="495" name="直線コネクタ 494">
          <a:extLst>
            <a:ext uri="{FF2B5EF4-FFF2-40B4-BE49-F238E27FC236}">
              <a16:creationId xmlns:a16="http://schemas.microsoft.com/office/drawing/2014/main" id="{D4B009B1-C291-40B8-AE99-A49ECC573F2D}"/>
            </a:ext>
          </a:extLst>
        </xdr:cNvPr>
        <xdr:cNvCxnSpPr/>
      </xdr:nvCxnSpPr>
      <xdr:spPr>
        <a:xfrm flipV="1">
          <a:off x="18656300" y="601751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88409</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8B0D4C34-2D65-4497-937C-8683FE7625C2}"/>
            </a:ext>
          </a:extLst>
        </xdr:cNvPr>
        <xdr:cNvSpPr txBox="1"/>
      </xdr:nvSpPr>
      <xdr:spPr>
        <a:xfrm>
          <a:off x="21075727" y="66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79265</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0ABAF1D1-DD28-419C-B4D0-344C5476576F}"/>
            </a:ext>
          </a:extLst>
        </xdr:cNvPr>
        <xdr:cNvSpPr txBox="1"/>
      </xdr:nvSpPr>
      <xdr:spPr>
        <a:xfrm>
          <a:off x="20199427" y="65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120413</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19CF7837-4A7C-4B19-8710-497BD8C3B421}"/>
            </a:ext>
          </a:extLst>
        </xdr:cNvPr>
        <xdr:cNvSpPr txBox="1"/>
      </xdr:nvSpPr>
      <xdr:spPr>
        <a:xfrm>
          <a:off x="19310427" y="66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108983</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0B6AA211-D198-4FBE-9F85-EE695F278F26}"/>
            </a:ext>
          </a:extLst>
        </xdr:cNvPr>
        <xdr:cNvSpPr txBox="1"/>
      </xdr:nvSpPr>
      <xdr:spPr>
        <a:xfrm>
          <a:off x="18421427" y="66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36085</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2B10FCCA-608E-4E61-9FD6-0B8AFF6A3BC4}"/>
            </a:ext>
          </a:extLst>
        </xdr:cNvPr>
        <xdr:cNvSpPr txBox="1"/>
      </xdr:nvSpPr>
      <xdr:spPr>
        <a:xfrm>
          <a:off x="21075727" y="569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54373</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74CF5376-369E-4469-BC96-F44FD9BCF090}"/>
            </a:ext>
          </a:extLst>
        </xdr:cNvPr>
        <xdr:cNvSpPr txBox="1"/>
      </xdr:nvSpPr>
      <xdr:spPr>
        <a:xfrm>
          <a:off x="20199427" y="571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84091</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2F247910-74CA-44BE-BF62-10DE5F2ACD8A}"/>
            </a:ext>
          </a:extLst>
        </xdr:cNvPr>
        <xdr:cNvSpPr txBox="1"/>
      </xdr:nvSpPr>
      <xdr:spPr>
        <a:xfrm>
          <a:off x="19310427" y="57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97807</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804A1D97-680F-4F44-9622-50F855105F90}"/>
            </a:ext>
          </a:extLst>
        </xdr:cNvPr>
        <xdr:cNvSpPr txBox="1"/>
      </xdr:nvSpPr>
      <xdr:spPr>
        <a:xfrm>
          <a:off x="18421427" y="57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2966AF5C-1FA4-41E6-B1B8-18545465EBD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1F3522AB-EA21-4E14-AEC6-DA20FC5EB6F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FFF21344-B3BF-4811-B766-86263E8BC70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DE246573-6E2E-4978-A87D-27AA72F0F24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B94091-F5B4-40A4-B578-AD35D2FCD60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7A11154E-6D74-460D-98F8-F9F4B7766B5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D9A992C3-E40C-4A02-A6AA-DD3FB2CF003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34A1AE7A-5369-4F07-BB51-12C7300B0CC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B1036438-9B69-49F3-9482-A928481B312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CC63CF8D-38E3-4259-8F30-CC46832C879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99305CAA-2B2B-4B8E-8514-7727C1204D8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A0B52E74-6002-481B-9A92-847DD181CDC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a:extLst>
            <a:ext uri="{FF2B5EF4-FFF2-40B4-BE49-F238E27FC236}">
              <a16:creationId xmlns:a16="http://schemas.microsoft.com/office/drawing/2014/main" id="{1B9B19E6-5932-4B0C-9740-7C42739736F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490008BA-656D-4FE3-BDE7-9EE44693E37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9591E3C8-83A8-4E59-B74C-97C0F54E2B0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6471D45E-9C11-4AFA-932E-BE81FBB7BEC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59C44066-7279-4EE1-8B39-0C4F7C24011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61E39E55-C53F-4DF2-B490-EA1738E90DF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862C6037-F9E7-491B-9A6D-21102AFA6E5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A1B6BFA7-5887-4B7D-8156-97F83ABBCE4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3EBA7BD3-5B06-4391-A456-9E8783D8905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631EF2F4-DFFD-4ABA-A8DB-D750D9C4F5F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a:extLst>
            <a:ext uri="{FF2B5EF4-FFF2-40B4-BE49-F238E27FC236}">
              <a16:creationId xmlns:a16="http://schemas.microsoft.com/office/drawing/2014/main" id="{F36A8426-65D6-41A3-8B93-E3C3DF28083D}"/>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67D85C41-E335-4337-A6A0-39F45804A53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35BD453D-EB06-4F4C-84C4-252CD780838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EB33FD1A-7F73-405B-A538-9533EB73A1E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530" name="直線コネクタ 529">
          <a:extLst>
            <a:ext uri="{FF2B5EF4-FFF2-40B4-BE49-F238E27FC236}">
              <a16:creationId xmlns:a16="http://schemas.microsoft.com/office/drawing/2014/main" id="{3EDCD280-8BE4-4520-AC64-97BF18567DA4}"/>
            </a:ext>
          </a:extLst>
        </xdr:cNvPr>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BD882D72-8273-4514-88CE-55FF33CA765F}"/>
            </a:ext>
          </a:extLst>
        </xdr:cNvPr>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532" name="直線コネクタ 531">
          <a:extLst>
            <a:ext uri="{FF2B5EF4-FFF2-40B4-BE49-F238E27FC236}">
              <a16:creationId xmlns:a16="http://schemas.microsoft.com/office/drawing/2014/main" id="{6083E1B3-47DC-49F7-BFF0-1167708553AB}"/>
            </a:ext>
          </a:extLst>
        </xdr:cNvPr>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395A5413-0768-4CD4-93E5-EC9916326AE2}"/>
            </a:ext>
          </a:extLst>
        </xdr:cNvPr>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534" name="直線コネクタ 533">
          <a:extLst>
            <a:ext uri="{FF2B5EF4-FFF2-40B4-BE49-F238E27FC236}">
              <a16:creationId xmlns:a16="http://schemas.microsoft.com/office/drawing/2014/main" id="{9FECAD33-7F1A-45A1-BADB-878FF5B4A5AE}"/>
            </a:ext>
          </a:extLst>
        </xdr:cNvPr>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28864</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7933EE10-5628-4E7B-A703-658F0975915D}"/>
            </a:ext>
          </a:extLst>
        </xdr:cNvPr>
        <xdr:cNvSpPr txBox="1"/>
      </xdr:nvSpPr>
      <xdr:spPr>
        <a:xfrm>
          <a:off x="16357600" y="1031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50437</xdr:rowOff>
    </xdr:from>
    <xdr:to>
      <xdr:col>85</xdr:col>
      <xdr:colOff>177800</xdr:colOff>
      <xdr:row>60</xdr:row>
      <xdr:rowOff>152037</xdr:rowOff>
    </xdr:to>
    <xdr:sp macro="" textlink="">
      <xdr:nvSpPr>
        <xdr:cNvPr id="536" name="フローチャート: 判断 535">
          <a:extLst>
            <a:ext uri="{FF2B5EF4-FFF2-40B4-BE49-F238E27FC236}">
              <a16:creationId xmlns:a16="http://schemas.microsoft.com/office/drawing/2014/main" id="{2D599D26-8190-4256-9E9A-0C8BA546B538}"/>
            </a:ext>
          </a:extLst>
        </xdr:cNvPr>
        <xdr:cNvSpPr/>
      </xdr:nvSpPr>
      <xdr:spPr>
        <a:xfrm>
          <a:off x="162687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37" name="フローチャート: 判断 536">
          <a:extLst>
            <a:ext uri="{FF2B5EF4-FFF2-40B4-BE49-F238E27FC236}">
              <a16:creationId xmlns:a16="http://schemas.microsoft.com/office/drawing/2014/main" id="{9D843E0E-D40A-42AC-BFF9-BD84A1B6CAE2}"/>
            </a:ext>
          </a:extLst>
        </xdr:cNvPr>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146776</xdr:rowOff>
    </xdr:from>
    <xdr:to>
      <xdr:col>76</xdr:col>
      <xdr:colOff>165100</xdr:colOff>
      <xdr:row>60</xdr:row>
      <xdr:rowOff>76926</xdr:rowOff>
    </xdr:to>
    <xdr:sp macro="" textlink="">
      <xdr:nvSpPr>
        <xdr:cNvPr id="538" name="フローチャート: 判断 537">
          <a:extLst>
            <a:ext uri="{FF2B5EF4-FFF2-40B4-BE49-F238E27FC236}">
              <a16:creationId xmlns:a16="http://schemas.microsoft.com/office/drawing/2014/main" id="{B0B0D0DA-57D2-4137-99FF-A42F1068025B}"/>
            </a:ext>
          </a:extLst>
        </xdr:cNvPr>
        <xdr:cNvSpPr/>
      </xdr:nvSpPr>
      <xdr:spPr>
        <a:xfrm>
          <a:off x="14541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39" name="フローチャート: 判断 538">
          <a:extLst>
            <a:ext uri="{FF2B5EF4-FFF2-40B4-BE49-F238E27FC236}">
              <a16:creationId xmlns:a16="http://schemas.microsoft.com/office/drawing/2014/main" id="{89E2A5DA-66BF-4455-A501-57DB94F3C13B}"/>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540" name="フローチャート: 判断 539">
          <a:extLst>
            <a:ext uri="{FF2B5EF4-FFF2-40B4-BE49-F238E27FC236}">
              <a16:creationId xmlns:a16="http://schemas.microsoft.com/office/drawing/2014/main" id="{9A081A81-B76F-432C-BAB9-E206D0DDF6B3}"/>
            </a:ext>
          </a:extLst>
        </xdr:cNvPr>
        <xdr:cNvSpPr/>
      </xdr:nvSpPr>
      <xdr:spPr>
        <a:xfrm>
          <a:off x="1276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ED5B4965-D2B1-423A-8B14-1E62469344E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7CA9DCA-9879-4C9E-9CA9-2B4B1631614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F20BA7E-556C-487F-A6F3-57B47195A37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CA497E7-74A4-4185-A754-570A01E1C32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8BA4504-FC69-4BFE-B6EC-B1A85855F36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9616</xdr:rowOff>
    </xdr:from>
    <xdr:to>
      <xdr:col>85</xdr:col>
      <xdr:colOff>177800</xdr:colOff>
      <xdr:row>59</xdr:row>
      <xdr:rowOff>111216</xdr:rowOff>
    </xdr:to>
    <xdr:sp macro="" textlink="">
      <xdr:nvSpPr>
        <xdr:cNvPr id="546" name="楕円 545">
          <a:extLst>
            <a:ext uri="{FF2B5EF4-FFF2-40B4-BE49-F238E27FC236}">
              <a16:creationId xmlns:a16="http://schemas.microsoft.com/office/drawing/2014/main" id="{B0BF0495-0AF1-44CE-ADCC-D29B277AD9FF}"/>
            </a:ext>
          </a:extLst>
        </xdr:cNvPr>
        <xdr:cNvSpPr/>
      </xdr:nvSpPr>
      <xdr:spPr>
        <a:xfrm>
          <a:off x="162687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32493</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D912335A-123D-4F74-A3E9-ABFB8F16873F}"/>
            </a:ext>
          </a:extLst>
        </xdr:cNvPr>
        <xdr:cNvSpPr txBox="1"/>
      </xdr:nvSpPr>
      <xdr:spPr>
        <a:xfrm>
          <a:off x="16357600" y="997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148409</xdr:rowOff>
    </xdr:from>
    <xdr:to>
      <xdr:col>81</xdr:col>
      <xdr:colOff>101600</xdr:colOff>
      <xdr:row>59</xdr:row>
      <xdr:rowOff>78559</xdr:rowOff>
    </xdr:to>
    <xdr:sp macro="" textlink="">
      <xdr:nvSpPr>
        <xdr:cNvPr id="548" name="楕円 547">
          <a:extLst>
            <a:ext uri="{FF2B5EF4-FFF2-40B4-BE49-F238E27FC236}">
              <a16:creationId xmlns:a16="http://schemas.microsoft.com/office/drawing/2014/main" id="{28CBCED4-DF34-4BFA-A594-8B78F285B1A1}"/>
            </a:ext>
          </a:extLst>
        </xdr:cNvPr>
        <xdr:cNvSpPr/>
      </xdr:nvSpPr>
      <xdr:spPr>
        <a:xfrm>
          <a:off x="15430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27759</xdr:rowOff>
    </xdr:from>
    <xdr:to>
      <xdr:col>85</xdr:col>
      <xdr:colOff>127000</xdr:colOff>
      <xdr:row>59</xdr:row>
      <xdr:rowOff>60416</xdr:rowOff>
    </xdr:to>
    <xdr:cxnSp macro="">
      <xdr:nvCxnSpPr>
        <xdr:cNvPr id="549" name="直線コネクタ 548">
          <a:extLst>
            <a:ext uri="{FF2B5EF4-FFF2-40B4-BE49-F238E27FC236}">
              <a16:creationId xmlns:a16="http://schemas.microsoft.com/office/drawing/2014/main" id="{5AC12DD7-1222-4BEC-B06F-11B3455908E7}"/>
            </a:ext>
          </a:extLst>
        </xdr:cNvPr>
        <xdr:cNvCxnSpPr/>
      </xdr:nvCxnSpPr>
      <xdr:spPr>
        <a:xfrm>
          <a:off x="15481300" y="1014330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92891</xdr:rowOff>
    </xdr:from>
    <xdr:to>
      <xdr:col>76</xdr:col>
      <xdr:colOff>165100</xdr:colOff>
      <xdr:row>61</xdr:row>
      <xdr:rowOff>23041</xdr:rowOff>
    </xdr:to>
    <xdr:sp macro="" textlink="">
      <xdr:nvSpPr>
        <xdr:cNvPr id="550" name="楕円 549">
          <a:extLst>
            <a:ext uri="{FF2B5EF4-FFF2-40B4-BE49-F238E27FC236}">
              <a16:creationId xmlns:a16="http://schemas.microsoft.com/office/drawing/2014/main" id="{6D5C9657-5246-4BD8-9924-2111BB3748B7}"/>
            </a:ext>
          </a:extLst>
        </xdr:cNvPr>
        <xdr:cNvSpPr/>
      </xdr:nvSpPr>
      <xdr:spPr>
        <a:xfrm>
          <a:off x="14541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27759</xdr:rowOff>
    </xdr:from>
    <xdr:to>
      <xdr:col>81</xdr:col>
      <xdr:colOff>50800</xdr:colOff>
      <xdr:row>60</xdr:row>
      <xdr:rowOff>143691</xdr:rowOff>
    </xdr:to>
    <xdr:cxnSp macro="">
      <xdr:nvCxnSpPr>
        <xdr:cNvPr id="551" name="直線コネクタ 550">
          <a:extLst>
            <a:ext uri="{FF2B5EF4-FFF2-40B4-BE49-F238E27FC236}">
              <a16:creationId xmlns:a16="http://schemas.microsoft.com/office/drawing/2014/main" id="{DEEE1445-9FEF-4806-887C-279295694731}"/>
            </a:ext>
          </a:extLst>
        </xdr:cNvPr>
        <xdr:cNvCxnSpPr/>
      </xdr:nvCxnSpPr>
      <xdr:spPr>
        <a:xfrm flipV="1">
          <a:off x="14592300" y="10143309"/>
          <a:ext cx="889000" cy="28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151674</xdr:rowOff>
    </xdr:from>
    <xdr:to>
      <xdr:col>72</xdr:col>
      <xdr:colOff>38100</xdr:colOff>
      <xdr:row>61</xdr:row>
      <xdr:rowOff>81824</xdr:rowOff>
    </xdr:to>
    <xdr:sp macro="" textlink="">
      <xdr:nvSpPr>
        <xdr:cNvPr id="552" name="楕円 551">
          <a:extLst>
            <a:ext uri="{FF2B5EF4-FFF2-40B4-BE49-F238E27FC236}">
              <a16:creationId xmlns:a16="http://schemas.microsoft.com/office/drawing/2014/main" id="{1D37F6E2-B105-4CA4-9938-FFA1C7BD5CF4}"/>
            </a:ext>
          </a:extLst>
        </xdr:cNvPr>
        <xdr:cNvSpPr/>
      </xdr:nvSpPr>
      <xdr:spPr>
        <a:xfrm>
          <a:off x="13652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143691</xdr:rowOff>
    </xdr:from>
    <xdr:to>
      <xdr:col>76</xdr:col>
      <xdr:colOff>114300</xdr:colOff>
      <xdr:row>61</xdr:row>
      <xdr:rowOff>31024</xdr:rowOff>
    </xdr:to>
    <xdr:cxnSp macro="">
      <xdr:nvCxnSpPr>
        <xdr:cNvPr id="553" name="直線コネクタ 552">
          <a:extLst>
            <a:ext uri="{FF2B5EF4-FFF2-40B4-BE49-F238E27FC236}">
              <a16:creationId xmlns:a16="http://schemas.microsoft.com/office/drawing/2014/main" id="{1E82A4FD-BCDA-480D-B7FE-511F81B8631F}"/>
            </a:ext>
          </a:extLst>
        </xdr:cNvPr>
        <xdr:cNvCxnSpPr/>
      </xdr:nvCxnSpPr>
      <xdr:spPr>
        <a:xfrm flipV="1">
          <a:off x="13703300" y="1043069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132080</xdr:rowOff>
    </xdr:from>
    <xdr:to>
      <xdr:col>67</xdr:col>
      <xdr:colOff>101600</xdr:colOff>
      <xdr:row>61</xdr:row>
      <xdr:rowOff>62230</xdr:rowOff>
    </xdr:to>
    <xdr:sp macro="" textlink="">
      <xdr:nvSpPr>
        <xdr:cNvPr id="554" name="楕円 553">
          <a:extLst>
            <a:ext uri="{FF2B5EF4-FFF2-40B4-BE49-F238E27FC236}">
              <a16:creationId xmlns:a16="http://schemas.microsoft.com/office/drawing/2014/main" id="{6F51E63F-84E0-4439-A560-33271E0B238B}"/>
            </a:ext>
          </a:extLst>
        </xdr:cNvPr>
        <xdr:cNvSpPr/>
      </xdr:nvSpPr>
      <xdr:spPr>
        <a:xfrm>
          <a:off x="1276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xdr:rowOff>
    </xdr:from>
    <xdr:to>
      <xdr:col>71</xdr:col>
      <xdr:colOff>177800</xdr:colOff>
      <xdr:row>61</xdr:row>
      <xdr:rowOff>31024</xdr:rowOff>
    </xdr:to>
    <xdr:cxnSp macro="">
      <xdr:nvCxnSpPr>
        <xdr:cNvPr id="555" name="直線コネクタ 554">
          <a:extLst>
            <a:ext uri="{FF2B5EF4-FFF2-40B4-BE49-F238E27FC236}">
              <a16:creationId xmlns:a16="http://schemas.microsoft.com/office/drawing/2014/main" id="{F4E42AF3-28DC-4B6B-8B6B-4C195B00CE80}"/>
            </a:ext>
          </a:extLst>
        </xdr:cNvPr>
        <xdr:cNvCxnSpPr/>
      </xdr:nvCxnSpPr>
      <xdr:spPr>
        <a:xfrm>
          <a:off x="12814300" y="104698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556" name="n_1aveValue【学校施設】&#10;有形固定資産減価償却率">
          <a:extLst>
            <a:ext uri="{FF2B5EF4-FFF2-40B4-BE49-F238E27FC236}">
              <a16:creationId xmlns:a16="http://schemas.microsoft.com/office/drawing/2014/main" id="{876E9827-D904-4268-ADC1-C4029D46ECBE}"/>
            </a:ext>
          </a:extLst>
        </xdr:cNvPr>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93453</xdr:rowOff>
    </xdr:from>
    <xdr:ext cx="405111" cy="259045"/>
    <xdr:sp macro="" textlink="">
      <xdr:nvSpPr>
        <xdr:cNvPr id="557" name="n_2aveValue【学校施設】&#10;有形固定資産減価償却率">
          <a:extLst>
            <a:ext uri="{FF2B5EF4-FFF2-40B4-BE49-F238E27FC236}">
              <a16:creationId xmlns:a16="http://schemas.microsoft.com/office/drawing/2014/main" id="{7E37E2E3-A55C-48BC-ADC8-FB7910BADA7B}"/>
            </a:ext>
          </a:extLst>
        </xdr:cNvPr>
        <xdr:cNvSpPr txBox="1"/>
      </xdr:nvSpPr>
      <xdr:spPr>
        <a:xfrm>
          <a:off x="14389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58" name="n_3aveValue【学校施設】&#10;有形固定資産減価償却率">
          <a:extLst>
            <a:ext uri="{FF2B5EF4-FFF2-40B4-BE49-F238E27FC236}">
              <a16:creationId xmlns:a16="http://schemas.microsoft.com/office/drawing/2014/main" id="{8E4ABB32-1FD2-44BB-A0BB-68FC332D680E}"/>
            </a:ext>
          </a:extLst>
        </xdr:cNvPr>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111414</xdr:rowOff>
    </xdr:from>
    <xdr:ext cx="405111" cy="259045"/>
    <xdr:sp macro="" textlink="">
      <xdr:nvSpPr>
        <xdr:cNvPr id="559" name="n_4aveValue【学校施設】&#10;有形固定資産減価償却率">
          <a:extLst>
            <a:ext uri="{FF2B5EF4-FFF2-40B4-BE49-F238E27FC236}">
              <a16:creationId xmlns:a16="http://schemas.microsoft.com/office/drawing/2014/main" id="{4EA434F8-D290-419E-AEAB-BC5CB816D6D7}"/>
            </a:ext>
          </a:extLst>
        </xdr:cNvPr>
        <xdr:cNvSpPr txBox="1"/>
      </xdr:nvSpPr>
      <xdr:spPr>
        <a:xfrm>
          <a:off x="12611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95086</xdr:rowOff>
    </xdr:from>
    <xdr:ext cx="405111" cy="259045"/>
    <xdr:sp macro="" textlink="">
      <xdr:nvSpPr>
        <xdr:cNvPr id="560" name="n_1mainValue【学校施設】&#10;有形固定資産減価償却率">
          <a:extLst>
            <a:ext uri="{FF2B5EF4-FFF2-40B4-BE49-F238E27FC236}">
              <a16:creationId xmlns:a16="http://schemas.microsoft.com/office/drawing/2014/main" id="{3A62B73B-A612-4E45-B649-E3EF89B42C07}"/>
            </a:ext>
          </a:extLst>
        </xdr:cNvPr>
        <xdr:cNvSpPr txBox="1"/>
      </xdr:nvSpPr>
      <xdr:spPr>
        <a:xfrm>
          <a:off x="152660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61" name="n_2mainValue【学校施設】&#10;有形固定資産減価償却率">
          <a:extLst>
            <a:ext uri="{FF2B5EF4-FFF2-40B4-BE49-F238E27FC236}">
              <a16:creationId xmlns:a16="http://schemas.microsoft.com/office/drawing/2014/main" id="{10ED0BA1-9EE4-435F-B4F8-00FFCB8DAA20}"/>
            </a:ext>
          </a:extLst>
        </xdr:cNvPr>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72951</xdr:rowOff>
    </xdr:from>
    <xdr:ext cx="405111" cy="259045"/>
    <xdr:sp macro="" textlink="">
      <xdr:nvSpPr>
        <xdr:cNvPr id="562" name="n_3mainValue【学校施設】&#10;有形固定資産減価償却率">
          <a:extLst>
            <a:ext uri="{FF2B5EF4-FFF2-40B4-BE49-F238E27FC236}">
              <a16:creationId xmlns:a16="http://schemas.microsoft.com/office/drawing/2014/main" id="{9416CEF9-EC9E-4886-8785-1CA5E4742AF9}"/>
            </a:ext>
          </a:extLst>
        </xdr:cNvPr>
        <xdr:cNvSpPr txBox="1"/>
      </xdr:nvSpPr>
      <xdr:spPr>
        <a:xfrm>
          <a:off x="13500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563" name="n_4mainValue【学校施設】&#10;有形固定資産減価償却率">
          <a:extLst>
            <a:ext uri="{FF2B5EF4-FFF2-40B4-BE49-F238E27FC236}">
              <a16:creationId xmlns:a16="http://schemas.microsoft.com/office/drawing/2014/main" id="{481EA0C9-C2C3-4880-AECE-971A0E76716B}"/>
            </a:ext>
          </a:extLst>
        </xdr:cNvPr>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BE81CCD7-B0DC-409B-B6FB-97EAAE611E9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B0A5765C-291D-4B80-8D6C-08FC9703189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F2424F3D-0581-43B9-A434-65F23A353BB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1D09BC36-C77B-43F4-9860-EAA6C3573AC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24080631-7563-4715-99D9-E44F6114E46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CDC31C0B-81B5-43E3-A8BA-0CA179E7BB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C9486395-0677-446C-830B-284EB24550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74A80824-90DA-4D99-9696-5A3115F9DA5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B1751096-AFBB-4165-BD73-8F92153A899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641E49F2-9B5D-409E-9902-28785CB0658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43B431F7-F0E4-459C-9DB9-20337C6D2BD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7D68D5C3-5E62-4EF2-92FF-3639CE5EAD3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646029BA-BC07-4792-B165-1FAE0F51713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49B4DE54-AA1A-430C-9B1E-5FF70713EEA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58D11D1B-AD3D-4013-87A0-423A9C550A3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E11C6B2F-1C0C-4E6D-ACAA-76E223C0799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B3CF4CA9-39E5-4E88-A47B-F031919D89A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2BD9A520-A4D6-4065-982D-3104879C10E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7AC3912B-B17E-4D8D-AB4A-EE9E25DA5DD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C3BB2836-AF10-44C6-8003-D4E2BE0837E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4265B1D-796F-4AE8-A27F-23D6B6A777D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6AA2260B-62E9-4A7D-A9F4-F4A25E89485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28FF0D21-2F82-45FF-B2EF-FEB441DF574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520574C1-502E-4B2B-ABB7-6F0202718DB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xdr:rowOff>
    </xdr:from>
    <xdr:to>
      <xdr:col>116</xdr:col>
      <xdr:colOff>62864</xdr:colOff>
      <xdr:row>63</xdr:row>
      <xdr:rowOff>96012</xdr:rowOff>
    </xdr:to>
    <xdr:cxnSp macro="">
      <xdr:nvCxnSpPr>
        <xdr:cNvPr id="588" name="直線コネクタ 587">
          <a:extLst>
            <a:ext uri="{FF2B5EF4-FFF2-40B4-BE49-F238E27FC236}">
              <a16:creationId xmlns:a16="http://schemas.microsoft.com/office/drawing/2014/main" id="{A0513BB9-E79D-4E55-A185-6C81D889A803}"/>
            </a:ext>
          </a:extLst>
        </xdr:cNvPr>
        <xdr:cNvCxnSpPr/>
      </xdr:nvCxnSpPr>
      <xdr:spPr>
        <a:xfrm flipV="1">
          <a:off x="22160864" y="9773793"/>
          <a:ext cx="0" cy="112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99839</xdr:rowOff>
    </xdr:from>
    <xdr:ext cx="469744" cy="259045"/>
    <xdr:sp macro="" textlink="">
      <xdr:nvSpPr>
        <xdr:cNvPr id="589" name="【学校施設】&#10;一人当たり面積最小値テキスト">
          <a:extLst>
            <a:ext uri="{FF2B5EF4-FFF2-40B4-BE49-F238E27FC236}">
              <a16:creationId xmlns:a16="http://schemas.microsoft.com/office/drawing/2014/main" id="{4A09F346-7F30-413E-A8CF-60EFD4DC448D}"/>
            </a:ext>
          </a:extLst>
        </xdr:cNvPr>
        <xdr:cNvSpPr txBox="1"/>
      </xdr:nvSpPr>
      <xdr:spPr>
        <a:xfrm>
          <a:off x="22199600" y="109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96012</xdr:rowOff>
    </xdr:from>
    <xdr:to>
      <xdr:col>116</xdr:col>
      <xdr:colOff>152400</xdr:colOff>
      <xdr:row>63</xdr:row>
      <xdr:rowOff>96012</xdr:rowOff>
    </xdr:to>
    <xdr:cxnSp macro="">
      <xdr:nvCxnSpPr>
        <xdr:cNvPr id="590" name="直線コネクタ 589">
          <a:extLst>
            <a:ext uri="{FF2B5EF4-FFF2-40B4-BE49-F238E27FC236}">
              <a16:creationId xmlns:a16="http://schemas.microsoft.com/office/drawing/2014/main" id="{E96AC80C-703F-4878-AA6A-076201E5D1A7}"/>
            </a:ext>
          </a:extLst>
        </xdr:cNvPr>
        <xdr:cNvCxnSpPr/>
      </xdr:nvCxnSpPr>
      <xdr:spPr>
        <a:xfrm>
          <a:off x="22072600" y="1089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119270</xdr:rowOff>
    </xdr:from>
    <xdr:ext cx="469744" cy="259045"/>
    <xdr:sp macro="" textlink="">
      <xdr:nvSpPr>
        <xdr:cNvPr id="591" name="【学校施設】&#10;一人当たり面積最大値テキスト">
          <a:extLst>
            <a:ext uri="{FF2B5EF4-FFF2-40B4-BE49-F238E27FC236}">
              <a16:creationId xmlns:a16="http://schemas.microsoft.com/office/drawing/2014/main" id="{169A40D8-8A34-416C-A52A-4B85252B5D11}"/>
            </a:ext>
          </a:extLst>
        </xdr:cNvPr>
        <xdr:cNvSpPr txBox="1"/>
      </xdr:nvSpPr>
      <xdr:spPr>
        <a:xfrm>
          <a:off x="22199600" y="954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xdr:rowOff>
    </xdr:from>
    <xdr:to>
      <xdr:col>116</xdr:col>
      <xdr:colOff>152400</xdr:colOff>
      <xdr:row>57</xdr:row>
      <xdr:rowOff>1143</xdr:rowOff>
    </xdr:to>
    <xdr:cxnSp macro="">
      <xdr:nvCxnSpPr>
        <xdr:cNvPr id="592" name="直線コネクタ 591">
          <a:extLst>
            <a:ext uri="{FF2B5EF4-FFF2-40B4-BE49-F238E27FC236}">
              <a16:creationId xmlns:a16="http://schemas.microsoft.com/office/drawing/2014/main" id="{B40BF396-3681-4FD1-9AA0-A6597EC9ADCF}"/>
            </a:ext>
          </a:extLst>
        </xdr:cNvPr>
        <xdr:cNvCxnSpPr/>
      </xdr:nvCxnSpPr>
      <xdr:spPr>
        <a:xfrm>
          <a:off x="22072600" y="9773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103268</xdr:rowOff>
    </xdr:from>
    <xdr:ext cx="469744" cy="259045"/>
    <xdr:sp macro="" textlink="">
      <xdr:nvSpPr>
        <xdr:cNvPr id="593" name="【学校施設】&#10;一人当たり面積平均値テキスト">
          <a:extLst>
            <a:ext uri="{FF2B5EF4-FFF2-40B4-BE49-F238E27FC236}">
              <a16:creationId xmlns:a16="http://schemas.microsoft.com/office/drawing/2014/main" id="{00C0B2E9-C43A-4189-8C9E-19F419F7D076}"/>
            </a:ext>
          </a:extLst>
        </xdr:cNvPr>
        <xdr:cNvSpPr txBox="1"/>
      </xdr:nvSpPr>
      <xdr:spPr>
        <a:xfrm>
          <a:off x="22199600" y="10561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124841</xdr:rowOff>
    </xdr:from>
    <xdr:to>
      <xdr:col>116</xdr:col>
      <xdr:colOff>114300</xdr:colOff>
      <xdr:row>62</xdr:row>
      <xdr:rowOff>54991</xdr:rowOff>
    </xdr:to>
    <xdr:sp macro="" textlink="">
      <xdr:nvSpPr>
        <xdr:cNvPr id="594" name="フローチャート: 判断 593">
          <a:extLst>
            <a:ext uri="{FF2B5EF4-FFF2-40B4-BE49-F238E27FC236}">
              <a16:creationId xmlns:a16="http://schemas.microsoft.com/office/drawing/2014/main" id="{9CF052BA-296B-4FB1-A4C1-C8CE5A5ECC40}"/>
            </a:ext>
          </a:extLst>
        </xdr:cNvPr>
        <xdr:cNvSpPr/>
      </xdr:nvSpPr>
      <xdr:spPr>
        <a:xfrm>
          <a:off x="221107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144272</xdr:rowOff>
    </xdr:from>
    <xdr:to>
      <xdr:col>112</xdr:col>
      <xdr:colOff>38100</xdr:colOff>
      <xdr:row>62</xdr:row>
      <xdr:rowOff>74422</xdr:rowOff>
    </xdr:to>
    <xdr:sp macro="" textlink="">
      <xdr:nvSpPr>
        <xdr:cNvPr id="595" name="フローチャート: 判断 594">
          <a:extLst>
            <a:ext uri="{FF2B5EF4-FFF2-40B4-BE49-F238E27FC236}">
              <a16:creationId xmlns:a16="http://schemas.microsoft.com/office/drawing/2014/main" id="{90970E49-5C0C-401F-B6FA-269DFF7ECD0B}"/>
            </a:ext>
          </a:extLst>
        </xdr:cNvPr>
        <xdr:cNvSpPr/>
      </xdr:nvSpPr>
      <xdr:spPr>
        <a:xfrm>
          <a:off x="21272500" y="1060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159131</xdr:rowOff>
    </xdr:from>
    <xdr:to>
      <xdr:col>107</xdr:col>
      <xdr:colOff>101600</xdr:colOff>
      <xdr:row>62</xdr:row>
      <xdr:rowOff>89281</xdr:rowOff>
    </xdr:to>
    <xdr:sp macro="" textlink="">
      <xdr:nvSpPr>
        <xdr:cNvPr id="596" name="フローチャート: 判断 595">
          <a:extLst>
            <a:ext uri="{FF2B5EF4-FFF2-40B4-BE49-F238E27FC236}">
              <a16:creationId xmlns:a16="http://schemas.microsoft.com/office/drawing/2014/main" id="{F9AF6EA0-AF23-479F-938D-9D1088481EE1}"/>
            </a:ext>
          </a:extLst>
        </xdr:cNvPr>
        <xdr:cNvSpPr/>
      </xdr:nvSpPr>
      <xdr:spPr>
        <a:xfrm>
          <a:off x="20383500" y="1061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6731</xdr:rowOff>
    </xdr:from>
    <xdr:to>
      <xdr:col>102</xdr:col>
      <xdr:colOff>165100</xdr:colOff>
      <xdr:row>62</xdr:row>
      <xdr:rowOff>108331</xdr:rowOff>
    </xdr:to>
    <xdr:sp macro="" textlink="">
      <xdr:nvSpPr>
        <xdr:cNvPr id="597" name="フローチャート: 判断 596">
          <a:extLst>
            <a:ext uri="{FF2B5EF4-FFF2-40B4-BE49-F238E27FC236}">
              <a16:creationId xmlns:a16="http://schemas.microsoft.com/office/drawing/2014/main" id="{BAE0AACC-4533-4468-A206-9C91BD970CD2}"/>
            </a:ext>
          </a:extLst>
        </xdr:cNvPr>
        <xdr:cNvSpPr/>
      </xdr:nvSpPr>
      <xdr:spPr>
        <a:xfrm>
          <a:off x="19494500" y="1063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164846</xdr:rowOff>
    </xdr:from>
    <xdr:to>
      <xdr:col>98</xdr:col>
      <xdr:colOff>38100</xdr:colOff>
      <xdr:row>62</xdr:row>
      <xdr:rowOff>94996</xdr:rowOff>
    </xdr:to>
    <xdr:sp macro="" textlink="">
      <xdr:nvSpPr>
        <xdr:cNvPr id="598" name="フローチャート: 判断 597">
          <a:extLst>
            <a:ext uri="{FF2B5EF4-FFF2-40B4-BE49-F238E27FC236}">
              <a16:creationId xmlns:a16="http://schemas.microsoft.com/office/drawing/2014/main" id="{2A43E674-1F28-4F11-A407-6D77C77C1921}"/>
            </a:ext>
          </a:extLst>
        </xdr:cNvPr>
        <xdr:cNvSpPr/>
      </xdr:nvSpPr>
      <xdr:spPr>
        <a:xfrm>
          <a:off x="18605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760DC54-95F5-4BFB-BB64-6CE9C46292D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03B1ED0-A57F-47F2-984C-4C2809AFD86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88E0AE9-9D69-4973-A27A-C96E6C082EC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FE29F9A-BDF1-4AB5-AABA-6377E7D9036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40D5C12-331E-4FA2-A605-E234D73414B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5969</xdr:rowOff>
    </xdr:from>
    <xdr:to>
      <xdr:col>116</xdr:col>
      <xdr:colOff>114300</xdr:colOff>
      <xdr:row>60</xdr:row>
      <xdr:rowOff>107569</xdr:rowOff>
    </xdr:to>
    <xdr:sp macro="" textlink="">
      <xdr:nvSpPr>
        <xdr:cNvPr id="604" name="楕円 603">
          <a:extLst>
            <a:ext uri="{FF2B5EF4-FFF2-40B4-BE49-F238E27FC236}">
              <a16:creationId xmlns:a16="http://schemas.microsoft.com/office/drawing/2014/main" id="{7FD00E24-D5E0-4CB4-B145-7A204CB38D3F}"/>
            </a:ext>
          </a:extLst>
        </xdr:cNvPr>
        <xdr:cNvSpPr/>
      </xdr:nvSpPr>
      <xdr:spPr>
        <a:xfrm>
          <a:off x="22110700" y="102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28846</xdr:rowOff>
    </xdr:from>
    <xdr:ext cx="469744" cy="259045"/>
    <xdr:sp macro="" textlink="">
      <xdr:nvSpPr>
        <xdr:cNvPr id="605" name="【学校施設】&#10;一人当たり面積該当値テキスト">
          <a:extLst>
            <a:ext uri="{FF2B5EF4-FFF2-40B4-BE49-F238E27FC236}">
              <a16:creationId xmlns:a16="http://schemas.microsoft.com/office/drawing/2014/main" id="{6651E2C0-861A-4A38-9582-A42BF8E06A94}"/>
            </a:ext>
          </a:extLst>
        </xdr:cNvPr>
        <xdr:cNvSpPr txBox="1"/>
      </xdr:nvSpPr>
      <xdr:spPr>
        <a:xfrm>
          <a:off x="22199600" y="1014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21971</xdr:rowOff>
    </xdr:from>
    <xdr:to>
      <xdr:col>112</xdr:col>
      <xdr:colOff>38100</xdr:colOff>
      <xdr:row>60</xdr:row>
      <xdr:rowOff>123571</xdr:rowOff>
    </xdr:to>
    <xdr:sp macro="" textlink="">
      <xdr:nvSpPr>
        <xdr:cNvPr id="606" name="楕円 605">
          <a:extLst>
            <a:ext uri="{FF2B5EF4-FFF2-40B4-BE49-F238E27FC236}">
              <a16:creationId xmlns:a16="http://schemas.microsoft.com/office/drawing/2014/main" id="{61759E44-D951-4DBA-82A2-D9351829D897}"/>
            </a:ext>
          </a:extLst>
        </xdr:cNvPr>
        <xdr:cNvSpPr/>
      </xdr:nvSpPr>
      <xdr:spPr>
        <a:xfrm>
          <a:off x="21272500" y="103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56769</xdr:rowOff>
    </xdr:from>
    <xdr:to>
      <xdr:col>116</xdr:col>
      <xdr:colOff>63500</xdr:colOff>
      <xdr:row>60</xdr:row>
      <xdr:rowOff>72771</xdr:rowOff>
    </xdr:to>
    <xdr:cxnSp macro="">
      <xdr:nvCxnSpPr>
        <xdr:cNvPr id="607" name="直線コネクタ 606">
          <a:extLst>
            <a:ext uri="{FF2B5EF4-FFF2-40B4-BE49-F238E27FC236}">
              <a16:creationId xmlns:a16="http://schemas.microsoft.com/office/drawing/2014/main" id="{E6D4BF4B-B771-411C-8FD3-1B828B106406}"/>
            </a:ext>
          </a:extLst>
        </xdr:cNvPr>
        <xdr:cNvCxnSpPr/>
      </xdr:nvCxnSpPr>
      <xdr:spPr>
        <a:xfrm flipV="1">
          <a:off x="21323300" y="10343769"/>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87884</xdr:rowOff>
    </xdr:from>
    <xdr:to>
      <xdr:col>107</xdr:col>
      <xdr:colOff>101600</xdr:colOff>
      <xdr:row>61</xdr:row>
      <xdr:rowOff>18034</xdr:rowOff>
    </xdr:to>
    <xdr:sp macro="" textlink="">
      <xdr:nvSpPr>
        <xdr:cNvPr id="608" name="楕円 607">
          <a:extLst>
            <a:ext uri="{FF2B5EF4-FFF2-40B4-BE49-F238E27FC236}">
              <a16:creationId xmlns:a16="http://schemas.microsoft.com/office/drawing/2014/main" id="{777C6B01-5A0B-4954-973D-7C1EA7576F5F}"/>
            </a:ext>
          </a:extLst>
        </xdr:cNvPr>
        <xdr:cNvSpPr/>
      </xdr:nvSpPr>
      <xdr:spPr>
        <a:xfrm>
          <a:off x="20383500" y="1037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72771</xdr:rowOff>
    </xdr:from>
    <xdr:to>
      <xdr:col>111</xdr:col>
      <xdr:colOff>177800</xdr:colOff>
      <xdr:row>60</xdr:row>
      <xdr:rowOff>138684</xdr:rowOff>
    </xdr:to>
    <xdr:cxnSp macro="">
      <xdr:nvCxnSpPr>
        <xdr:cNvPr id="609" name="直線コネクタ 608">
          <a:extLst>
            <a:ext uri="{FF2B5EF4-FFF2-40B4-BE49-F238E27FC236}">
              <a16:creationId xmlns:a16="http://schemas.microsoft.com/office/drawing/2014/main" id="{DF4084CD-8412-479E-B4A5-8C053412F487}"/>
            </a:ext>
          </a:extLst>
        </xdr:cNvPr>
        <xdr:cNvCxnSpPr/>
      </xdr:nvCxnSpPr>
      <xdr:spPr>
        <a:xfrm flipV="1">
          <a:off x="20434300" y="10359771"/>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108077</xdr:rowOff>
    </xdr:from>
    <xdr:to>
      <xdr:col>102</xdr:col>
      <xdr:colOff>165100</xdr:colOff>
      <xdr:row>61</xdr:row>
      <xdr:rowOff>38227</xdr:rowOff>
    </xdr:to>
    <xdr:sp macro="" textlink="">
      <xdr:nvSpPr>
        <xdr:cNvPr id="610" name="楕円 609">
          <a:extLst>
            <a:ext uri="{FF2B5EF4-FFF2-40B4-BE49-F238E27FC236}">
              <a16:creationId xmlns:a16="http://schemas.microsoft.com/office/drawing/2014/main" id="{B2516904-1C2F-4B8C-826D-A2700EAFD06A}"/>
            </a:ext>
          </a:extLst>
        </xdr:cNvPr>
        <xdr:cNvSpPr/>
      </xdr:nvSpPr>
      <xdr:spPr>
        <a:xfrm>
          <a:off x="19494500" y="1039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138684</xdr:rowOff>
    </xdr:from>
    <xdr:to>
      <xdr:col>107</xdr:col>
      <xdr:colOff>50800</xdr:colOff>
      <xdr:row>60</xdr:row>
      <xdr:rowOff>158877</xdr:rowOff>
    </xdr:to>
    <xdr:cxnSp macro="">
      <xdr:nvCxnSpPr>
        <xdr:cNvPr id="611" name="直線コネクタ 610">
          <a:extLst>
            <a:ext uri="{FF2B5EF4-FFF2-40B4-BE49-F238E27FC236}">
              <a16:creationId xmlns:a16="http://schemas.microsoft.com/office/drawing/2014/main" id="{DA633000-84FE-443C-BEF7-91EC71DE2387}"/>
            </a:ext>
          </a:extLst>
        </xdr:cNvPr>
        <xdr:cNvCxnSpPr/>
      </xdr:nvCxnSpPr>
      <xdr:spPr>
        <a:xfrm flipV="1">
          <a:off x="19545300" y="10425684"/>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119888</xdr:rowOff>
    </xdr:from>
    <xdr:to>
      <xdr:col>98</xdr:col>
      <xdr:colOff>38100</xdr:colOff>
      <xdr:row>61</xdr:row>
      <xdr:rowOff>50038</xdr:rowOff>
    </xdr:to>
    <xdr:sp macro="" textlink="">
      <xdr:nvSpPr>
        <xdr:cNvPr id="612" name="楕円 611">
          <a:extLst>
            <a:ext uri="{FF2B5EF4-FFF2-40B4-BE49-F238E27FC236}">
              <a16:creationId xmlns:a16="http://schemas.microsoft.com/office/drawing/2014/main" id="{C443A20F-9A83-4A48-B1FA-648A886C6A9C}"/>
            </a:ext>
          </a:extLst>
        </xdr:cNvPr>
        <xdr:cNvSpPr/>
      </xdr:nvSpPr>
      <xdr:spPr>
        <a:xfrm>
          <a:off x="18605500" y="104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158877</xdr:rowOff>
    </xdr:from>
    <xdr:to>
      <xdr:col>102</xdr:col>
      <xdr:colOff>114300</xdr:colOff>
      <xdr:row>60</xdr:row>
      <xdr:rowOff>170688</xdr:rowOff>
    </xdr:to>
    <xdr:cxnSp macro="">
      <xdr:nvCxnSpPr>
        <xdr:cNvPr id="613" name="直線コネクタ 612">
          <a:extLst>
            <a:ext uri="{FF2B5EF4-FFF2-40B4-BE49-F238E27FC236}">
              <a16:creationId xmlns:a16="http://schemas.microsoft.com/office/drawing/2014/main" id="{41C62652-9523-4F82-8D4E-296CD1B6FA7E}"/>
            </a:ext>
          </a:extLst>
        </xdr:cNvPr>
        <xdr:cNvCxnSpPr/>
      </xdr:nvCxnSpPr>
      <xdr:spPr>
        <a:xfrm flipV="1">
          <a:off x="18656300" y="1044587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65549</xdr:rowOff>
    </xdr:from>
    <xdr:ext cx="469744" cy="259045"/>
    <xdr:sp macro="" textlink="">
      <xdr:nvSpPr>
        <xdr:cNvPr id="614" name="n_1aveValue【学校施設】&#10;一人当たり面積">
          <a:extLst>
            <a:ext uri="{FF2B5EF4-FFF2-40B4-BE49-F238E27FC236}">
              <a16:creationId xmlns:a16="http://schemas.microsoft.com/office/drawing/2014/main" id="{26602946-2414-4477-AB2E-5B8877F6784B}"/>
            </a:ext>
          </a:extLst>
        </xdr:cNvPr>
        <xdr:cNvSpPr txBox="1"/>
      </xdr:nvSpPr>
      <xdr:spPr>
        <a:xfrm>
          <a:off x="21075727" y="1069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80408</xdr:rowOff>
    </xdr:from>
    <xdr:ext cx="469744" cy="259045"/>
    <xdr:sp macro="" textlink="">
      <xdr:nvSpPr>
        <xdr:cNvPr id="615" name="n_2aveValue【学校施設】&#10;一人当たり面積">
          <a:extLst>
            <a:ext uri="{FF2B5EF4-FFF2-40B4-BE49-F238E27FC236}">
              <a16:creationId xmlns:a16="http://schemas.microsoft.com/office/drawing/2014/main" id="{F2753342-2709-4416-B4C5-77B36DAAD634}"/>
            </a:ext>
          </a:extLst>
        </xdr:cNvPr>
        <xdr:cNvSpPr txBox="1"/>
      </xdr:nvSpPr>
      <xdr:spPr>
        <a:xfrm>
          <a:off x="20199427" y="1071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99458</xdr:rowOff>
    </xdr:from>
    <xdr:ext cx="469744" cy="259045"/>
    <xdr:sp macro="" textlink="">
      <xdr:nvSpPr>
        <xdr:cNvPr id="616" name="n_3aveValue【学校施設】&#10;一人当たり面積">
          <a:extLst>
            <a:ext uri="{FF2B5EF4-FFF2-40B4-BE49-F238E27FC236}">
              <a16:creationId xmlns:a16="http://schemas.microsoft.com/office/drawing/2014/main" id="{8B508056-871A-4815-B406-2B1C9BE0345F}"/>
            </a:ext>
          </a:extLst>
        </xdr:cNvPr>
        <xdr:cNvSpPr txBox="1"/>
      </xdr:nvSpPr>
      <xdr:spPr>
        <a:xfrm>
          <a:off x="19310427" y="1072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86123</xdr:rowOff>
    </xdr:from>
    <xdr:ext cx="469744" cy="259045"/>
    <xdr:sp macro="" textlink="">
      <xdr:nvSpPr>
        <xdr:cNvPr id="617" name="n_4aveValue【学校施設】&#10;一人当たり面積">
          <a:extLst>
            <a:ext uri="{FF2B5EF4-FFF2-40B4-BE49-F238E27FC236}">
              <a16:creationId xmlns:a16="http://schemas.microsoft.com/office/drawing/2014/main" id="{DC52CD62-B522-42AF-8BA7-A7F5A208BC92}"/>
            </a:ext>
          </a:extLst>
        </xdr:cNvPr>
        <xdr:cNvSpPr txBox="1"/>
      </xdr:nvSpPr>
      <xdr:spPr>
        <a:xfrm>
          <a:off x="18421427"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140098</xdr:rowOff>
    </xdr:from>
    <xdr:ext cx="469744" cy="259045"/>
    <xdr:sp macro="" textlink="">
      <xdr:nvSpPr>
        <xdr:cNvPr id="618" name="n_1mainValue【学校施設】&#10;一人当たり面積">
          <a:extLst>
            <a:ext uri="{FF2B5EF4-FFF2-40B4-BE49-F238E27FC236}">
              <a16:creationId xmlns:a16="http://schemas.microsoft.com/office/drawing/2014/main" id="{88A00B07-B356-4937-B0F8-DB57EEA25D6A}"/>
            </a:ext>
          </a:extLst>
        </xdr:cNvPr>
        <xdr:cNvSpPr txBox="1"/>
      </xdr:nvSpPr>
      <xdr:spPr>
        <a:xfrm>
          <a:off x="21075727" y="1008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34561</xdr:rowOff>
    </xdr:from>
    <xdr:ext cx="469744" cy="259045"/>
    <xdr:sp macro="" textlink="">
      <xdr:nvSpPr>
        <xdr:cNvPr id="619" name="n_2mainValue【学校施設】&#10;一人当たり面積">
          <a:extLst>
            <a:ext uri="{FF2B5EF4-FFF2-40B4-BE49-F238E27FC236}">
              <a16:creationId xmlns:a16="http://schemas.microsoft.com/office/drawing/2014/main" id="{56E0CF6A-CF96-4766-B43C-D6229A6E5F8C}"/>
            </a:ext>
          </a:extLst>
        </xdr:cNvPr>
        <xdr:cNvSpPr txBox="1"/>
      </xdr:nvSpPr>
      <xdr:spPr>
        <a:xfrm>
          <a:off x="20199427" y="1015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54754</xdr:rowOff>
    </xdr:from>
    <xdr:ext cx="469744" cy="259045"/>
    <xdr:sp macro="" textlink="">
      <xdr:nvSpPr>
        <xdr:cNvPr id="620" name="n_3mainValue【学校施設】&#10;一人当たり面積">
          <a:extLst>
            <a:ext uri="{FF2B5EF4-FFF2-40B4-BE49-F238E27FC236}">
              <a16:creationId xmlns:a16="http://schemas.microsoft.com/office/drawing/2014/main" id="{6EE4CBEA-F99C-4405-804D-2219E6E13301}"/>
            </a:ext>
          </a:extLst>
        </xdr:cNvPr>
        <xdr:cNvSpPr txBox="1"/>
      </xdr:nvSpPr>
      <xdr:spPr>
        <a:xfrm>
          <a:off x="19310427" y="101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66565</xdr:rowOff>
    </xdr:from>
    <xdr:ext cx="469744" cy="259045"/>
    <xdr:sp macro="" textlink="">
      <xdr:nvSpPr>
        <xdr:cNvPr id="621" name="n_4mainValue【学校施設】&#10;一人当たり面積">
          <a:extLst>
            <a:ext uri="{FF2B5EF4-FFF2-40B4-BE49-F238E27FC236}">
              <a16:creationId xmlns:a16="http://schemas.microsoft.com/office/drawing/2014/main" id="{FC27A2E8-A2CD-45C4-8326-FC7B5FD44493}"/>
            </a:ext>
          </a:extLst>
        </xdr:cNvPr>
        <xdr:cNvSpPr txBox="1"/>
      </xdr:nvSpPr>
      <xdr:spPr>
        <a:xfrm>
          <a:off x="18421427" y="1018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137D5EFC-2A8D-4585-A26A-C2DD97C206D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B3B2E66B-7841-42AF-936C-1639E4541FD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197482BE-C628-49DC-9E6A-D35EB28DE44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B0A95363-63F1-464B-A657-8670F32A2C3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2357283B-3230-43DE-9BE8-760776E549B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24862C3-04DA-42AC-8CDB-BE2ED7639CA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A79E8040-08E4-4A04-B0C2-773720E56BC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B750B2-F3B1-466D-8878-972FC20B631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6FDE2492-8AD5-49D3-97DB-E04029E7CEC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7A9FE72-7986-4AF1-8072-BC8D1334968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43DC49B6-CB44-4E53-90F0-F1573968C03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3" name="直線コネクタ 632">
          <a:extLst>
            <a:ext uri="{FF2B5EF4-FFF2-40B4-BE49-F238E27FC236}">
              <a16:creationId xmlns:a16="http://schemas.microsoft.com/office/drawing/2014/main" id="{BDB21026-17B4-40BA-A757-D93E3832067F}"/>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4" name="テキスト ボックス 633">
          <a:extLst>
            <a:ext uri="{FF2B5EF4-FFF2-40B4-BE49-F238E27FC236}">
              <a16:creationId xmlns:a16="http://schemas.microsoft.com/office/drawing/2014/main" id="{7D3EF6E0-A81B-44AC-8FF7-3FCB5DC78B87}"/>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5" name="直線コネクタ 634">
          <a:extLst>
            <a:ext uri="{FF2B5EF4-FFF2-40B4-BE49-F238E27FC236}">
              <a16:creationId xmlns:a16="http://schemas.microsoft.com/office/drawing/2014/main" id="{EB3ED4F1-6E77-4BD5-A5E8-CBB3ADB6A6DE}"/>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6" name="テキスト ボックス 635">
          <a:extLst>
            <a:ext uri="{FF2B5EF4-FFF2-40B4-BE49-F238E27FC236}">
              <a16:creationId xmlns:a16="http://schemas.microsoft.com/office/drawing/2014/main" id="{3450068C-2A68-4FF1-970D-C419B4368EE9}"/>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7" name="直線コネクタ 636">
          <a:extLst>
            <a:ext uri="{FF2B5EF4-FFF2-40B4-BE49-F238E27FC236}">
              <a16:creationId xmlns:a16="http://schemas.microsoft.com/office/drawing/2014/main" id="{2E521F9E-70E5-4981-B409-55AAA497B04D}"/>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8" name="テキスト ボックス 637">
          <a:extLst>
            <a:ext uri="{FF2B5EF4-FFF2-40B4-BE49-F238E27FC236}">
              <a16:creationId xmlns:a16="http://schemas.microsoft.com/office/drawing/2014/main" id="{5023691E-8CC0-4760-8C10-251883B4A9E9}"/>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9" name="直線コネクタ 638">
          <a:extLst>
            <a:ext uri="{FF2B5EF4-FFF2-40B4-BE49-F238E27FC236}">
              <a16:creationId xmlns:a16="http://schemas.microsoft.com/office/drawing/2014/main" id="{2932A963-13BA-405C-8303-2DD4B19C9562}"/>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0" name="テキスト ボックス 639">
          <a:extLst>
            <a:ext uri="{FF2B5EF4-FFF2-40B4-BE49-F238E27FC236}">
              <a16:creationId xmlns:a16="http://schemas.microsoft.com/office/drawing/2014/main" id="{FEB05183-C6B5-4398-B594-FBD813F4CB43}"/>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BB6FFCE9-A7AE-4B0E-AAC6-D9CD987E7D5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2" name="テキスト ボックス 641">
          <a:extLst>
            <a:ext uri="{FF2B5EF4-FFF2-40B4-BE49-F238E27FC236}">
              <a16:creationId xmlns:a16="http://schemas.microsoft.com/office/drawing/2014/main" id="{612594FB-EFE6-47B1-B82A-B88258192032}"/>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2E6E41DF-B1A6-429C-8862-05512DCAC08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138685</xdr:rowOff>
    </xdr:from>
    <xdr:to>
      <xdr:col>85</xdr:col>
      <xdr:colOff>126364</xdr:colOff>
      <xdr:row>86</xdr:row>
      <xdr:rowOff>10668</xdr:rowOff>
    </xdr:to>
    <xdr:cxnSp macro="">
      <xdr:nvCxnSpPr>
        <xdr:cNvPr id="644" name="直線コネクタ 643">
          <a:extLst>
            <a:ext uri="{FF2B5EF4-FFF2-40B4-BE49-F238E27FC236}">
              <a16:creationId xmlns:a16="http://schemas.microsoft.com/office/drawing/2014/main" id="{BFB367B4-974D-4237-A4B0-3FE24D10B23F}"/>
            </a:ext>
          </a:extLst>
        </xdr:cNvPr>
        <xdr:cNvCxnSpPr/>
      </xdr:nvCxnSpPr>
      <xdr:spPr>
        <a:xfrm flipV="1">
          <a:off x="16318864" y="13511785"/>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14495</xdr:rowOff>
    </xdr:from>
    <xdr:ext cx="405111" cy="259045"/>
    <xdr:sp macro="" textlink="">
      <xdr:nvSpPr>
        <xdr:cNvPr id="645" name="【児童館】&#10;有形固定資産減価償却率最小値テキスト">
          <a:extLst>
            <a:ext uri="{FF2B5EF4-FFF2-40B4-BE49-F238E27FC236}">
              <a16:creationId xmlns:a16="http://schemas.microsoft.com/office/drawing/2014/main" id="{DF0644F8-A7AB-4EFE-819C-C2AC269A00C9}"/>
            </a:ext>
          </a:extLst>
        </xdr:cNvPr>
        <xdr:cNvSpPr txBox="1"/>
      </xdr:nvSpPr>
      <xdr:spPr>
        <a:xfrm>
          <a:off x="163576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xdr:rowOff>
    </xdr:from>
    <xdr:to>
      <xdr:col>86</xdr:col>
      <xdr:colOff>25400</xdr:colOff>
      <xdr:row>86</xdr:row>
      <xdr:rowOff>10668</xdr:rowOff>
    </xdr:to>
    <xdr:cxnSp macro="">
      <xdr:nvCxnSpPr>
        <xdr:cNvPr id="646" name="直線コネクタ 645">
          <a:extLst>
            <a:ext uri="{FF2B5EF4-FFF2-40B4-BE49-F238E27FC236}">
              <a16:creationId xmlns:a16="http://schemas.microsoft.com/office/drawing/2014/main" id="{690B7AA9-AB37-4DA7-9BF0-43A1FEAAE1FB}"/>
            </a:ext>
          </a:extLst>
        </xdr:cNvPr>
        <xdr:cNvCxnSpPr/>
      </xdr:nvCxnSpPr>
      <xdr:spPr>
        <a:xfrm>
          <a:off x="16230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85362</xdr:rowOff>
    </xdr:from>
    <xdr:ext cx="405111" cy="259045"/>
    <xdr:sp macro="" textlink="">
      <xdr:nvSpPr>
        <xdr:cNvPr id="647" name="【児童館】&#10;有形固定資産減価償却率最大値テキスト">
          <a:extLst>
            <a:ext uri="{FF2B5EF4-FFF2-40B4-BE49-F238E27FC236}">
              <a16:creationId xmlns:a16="http://schemas.microsoft.com/office/drawing/2014/main" id="{C6F7BBA6-600E-4034-BA22-ECBC7B49C23C}"/>
            </a:ext>
          </a:extLst>
        </xdr:cNvPr>
        <xdr:cNvSpPr txBox="1"/>
      </xdr:nvSpPr>
      <xdr:spPr>
        <a:xfrm>
          <a:off x="16357600" y="1328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138685</xdr:rowOff>
    </xdr:from>
    <xdr:to>
      <xdr:col>86</xdr:col>
      <xdr:colOff>25400</xdr:colOff>
      <xdr:row>78</xdr:row>
      <xdr:rowOff>138685</xdr:rowOff>
    </xdr:to>
    <xdr:cxnSp macro="">
      <xdr:nvCxnSpPr>
        <xdr:cNvPr id="648" name="直線コネクタ 647">
          <a:extLst>
            <a:ext uri="{FF2B5EF4-FFF2-40B4-BE49-F238E27FC236}">
              <a16:creationId xmlns:a16="http://schemas.microsoft.com/office/drawing/2014/main" id="{B6AF9B31-1AC9-43EE-8523-2F507C8ACB57}"/>
            </a:ext>
          </a:extLst>
        </xdr:cNvPr>
        <xdr:cNvCxnSpPr/>
      </xdr:nvCxnSpPr>
      <xdr:spPr>
        <a:xfrm>
          <a:off x="16230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66312</xdr:rowOff>
    </xdr:from>
    <xdr:ext cx="405111" cy="259045"/>
    <xdr:sp macro="" textlink="">
      <xdr:nvSpPr>
        <xdr:cNvPr id="649" name="【児童館】&#10;有形固定資産減価償却率平均値テキスト">
          <a:extLst>
            <a:ext uri="{FF2B5EF4-FFF2-40B4-BE49-F238E27FC236}">
              <a16:creationId xmlns:a16="http://schemas.microsoft.com/office/drawing/2014/main" id="{DE93EDA4-92BF-403A-8354-091CF8C96059}"/>
            </a:ext>
          </a:extLst>
        </xdr:cNvPr>
        <xdr:cNvSpPr txBox="1"/>
      </xdr:nvSpPr>
      <xdr:spPr>
        <a:xfrm>
          <a:off x="16357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87885</xdr:rowOff>
    </xdr:from>
    <xdr:to>
      <xdr:col>85</xdr:col>
      <xdr:colOff>177800</xdr:colOff>
      <xdr:row>82</xdr:row>
      <xdr:rowOff>18035</xdr:rowOff>
    </xdr:to>
    <xdr:sp macro="" textlink="">
      <xdr:nvSpPr>
        <xdr:cNvPr id="650" name="フローチャート: 判断 649">
          <a:extLst>
            <a:ext uri="{FF2B5EF4-FFF2-40B4-BE49-F238E27FC236}">
              <a16:creationId xmlns:a16="http://schemas.microsoft.com/office/drawing/2014/main" id="{5CAB1DE7-7B32-49CF-BEDA-75A49FCFE27A}"/>
            </a:ext>
          </a:extLst>
        </xdr:cNvPr>
        <xdr:cNvSpPr/>
      </xdr:nvSpPr>
      <xdr:spPr>
        <a:xfrm>
          <a:off x="16268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126746</xdr:rowOff>
    </xdr:from>
    <xdr:to>
      <xdr:col>81</xdr:col>
      <xdr:colOff>101600</xdr:colOff>
      <xdr:row>82</xdr:row>
      <xdr:rowOff>56896</xdr:rowOff>
    </xdr:to>
    <xdr:sp macro="" textlink="">
      <xdr:nvSpPr>
        <xdr:cNvPr id="651" name="フローチャート: 判断 650">
          <a:extLst>
            <a:ext uri="{FF2B5EF4-FFF2-40B4-BE49-F238E27FC236}">
              <a16:creationId xmlns:a16="http://schemas.microsoft.com/office/drawing/2014/main" id="{1A6DBFEA-C6D8-413B-B614-52FAAE4C9441}"/>
            </a:ext>
          </a:extLst>
        </xdr:cNvPr>
        <xdr:cNvSpPr/>
      </xdr:nvSpPr>
      <xdr:spPr>
        <a:xfrm>
          <a:off x="15430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58165</xdr:rowOff>
    </xdr:from>
    <xdr:to>
      <xdr:col>76</xdr:col>
      <xdr:colOff>165100</xdr:colOff>
      <xdr:row>81</xdr:row>
      <xdr:rowOff>159765</xdr:rowOff>
    </xdr:to>
    <xdr:sp macro="" textlink="">
      <xdr:nvSpPr>
        <xdr:cNvPr id="652" name="フローチャート: 判断 651">
          <a:extLst>
            <a:ext uri="{FF2B5EF4-FFF2-40B4-BE49-F238E27FC236}">
              <a16:creationId xmlns:a16="http://schemas.microsoft.com/office/drawing/2014/main" id="{E9DD596C-716A-4107-8804-F197C88DF6BF}"/>
            </a:ext>
          </a:extLst>
        </xdr:cNvPr>
        <xdr:cNvSpPr/>
      </xdr:nvSpPr>
      <xdr:spPr>
        <a:xfrm>
          <a:off x="14541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46737</xdr:rowOff>
    </xdr:from>
    <xdr:to>
      <xdr:col>72</xdr:col>
      <xdr:colOff>38100</xdr:colOff>
      <xdr:row>81</xdr:row>
      <xdr:rowOff>148337</xdr:rowOff>
    </xdr:to>
    <xdr:sp macro="" textlink="">
      <xdr:nvSpPr>
        <xdr:cNvPr id="653" name="フローチャート: 判断 652">
          <a:extLst>
            <a:ext uri="{FF2B5EF4-FFF2-40B4-BE49-F238E27FC236}">
              <a16:creationId xmlns:a16="http://schemas.microsoft.com/office/drawing/2014/main" id="{A517DA1C-AD98-4292-9742-1B59BE0765E8}"/>
            </a:ext>
          </a:extLst>
        </xdr:cNvPr>
        <xdr:cNvSpPr/>
      </xdr:nvSpPr>
      <xdr:spPr>
        <a:xfrm>
          <a:off x="13652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117602</xdr:rowOff>
    </xdr:from>
    <xdr:to>
      <xdr:col>67</xdr:col>
      <xdr:colOff>101600</xdr:colOff>
      <xdr:row>81</xdr:row>
      <xdr:rowOff>47752</xdr:rowOff>
    </xdr:to>
    <xdr:sp macro="" textlink="">
      <xdr:nvSpPr>
        <xdr:cNvPr id="654" name="フローチャート: 判断 653">
          <a:extLst>
            <a:ext uri="{FF2B5EF4-FFF2-40B4-BE49-F238E27FC236}">
              <a16:creationId xmlns:a16="http://schemas.microsoft.com/office/drawing/2014/main" id="{DDF3DC94-41C2-4767-93FF-FF135CB7F4BB}"/>
            </a:ext>
          </a:extLst>
        </xdr:cNvPr>
        <xdr:cNvSpPr/>
      </xdr:nvSpPr>
      <xdr:spPr>
        <a:xfrm>
          <a:off x="127635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B55332A4-C719-45A2-8495-9B143F7AE68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182F47B3-F452-4EEC-889E-629A9A4ED01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B0808E0-602E-43E1-8D04-F9370ECB2A0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6DDED587-9935-4370-99CB-7DF12C8E024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870863F-0F99-4C1F-BFDF-3B585ECE5B0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74168</xdr:rowOff>
    </xdr:from>
    <xdr:to>
      <xdr:col>85</xdr:col>
      <xdr:colOff>177800</xdr:colOff>
      <xdr:row>80</xdr:row>
      <xdr:rowOff>4318</xdr:rowOff>
    </xdr:to>
    <xdr:sp macro="" textlink="">
      <xdr:nvSpPr>
        <xdr:cNvPr id="660" name="楕円 659">
          <a:extLst>
            <a:ext uri="{FF2B5EF4-FFF2-40B4-BE49-F238E27FC236}">
              <a16:creationId xmlns:a16="http://schemas.microsoft.com/office/drawing/2014/main" id="{B136708E-F1A0-4BBC-B357-C6FF5F642CA6}"/>
            </a:ext>
          </a:extLst>
        </xdr:cNvPr>
        <xdr:cNvSpPr/>
      </xdr:nvSpPr>
      <xdr:spPr>
        <a:xfrm>
          <a:off x="162687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97045</xdr:rowOff>
    </xdr:from>
    <xdr:ext cx="405111" cy="259045"/>
    <xdr:sp macro="" textlink="">
      <xdr:nvSpPr>
        <xdr:cNvPr id="661" name="【児童館】&#10;有形固定資産減価償却率該当値テキスト">
          <a:extLst>
            <a:ext uri="{FF2B5EF4-FFF2-40B4-BE49-F238E27FC236}">
              <a16:creationId xmlns:a16="http://schemas.microsoft.com/office/drawing/2014/main" id="{50FB132C-B6E2-4C39-9DB4-EBEBC92508ED}"/>
            </a:ext>
          </a:extLst>
        </xdr:cNvPr>
        <xdr:cNvSpPr txBox="1"/>
      </xdr:nvSpPr>
      <xdr:spPr>
        <a:xfrm>
          <a:off x="16357600" y="1347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113030</xdr:rowOff>
    </xdr:from>
    <xdr:to>
      <xdr:col>76</xdr:col>
      <xdr:colOff>165100</xdr:colOff>
      <xdr:row>79</xdr:row>
      <xdr:rowOff>43180</xdr:rowOff>
    </xdr:to>
    <xdr:sp macro="" textlink="">
      <xdr:nvSpPr>
        <xdr:cNvPr id="662" name="楕円 661">
          <a:extLst>
            <a:ext uri="{FF2B5EF4-FFF2-40B4-BE49-F238E27FC236}">
              <a16:creationId xmlns:a16="http://schemas.microsoft.com/office/drawing/2014/main" id="{41253112-89C6-4730-86D4-D55893C49B68}"/>
            </a:ext>
          </a:extLst>
        </xdr:cNvPr>
        <xdr:cNvSpPr/>
      </xdr:nvSpPr>
      <xdr:spPr>
        <a:xfrm>
          <a:off x="14541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156463</xdr:rowOff>
    </xdr:from>
    <xdr:to>
      <xdr:col>72</xdr:col>
      <xdr:colOff>38100</xdr:colOff>
      <xdr:row>81</xdr:row>
      <xdr:rowOff>86613</xdr:rowOff>
    </xdr:to>
    <xdr:sp macro="" textlink="">
      <xdr:nvSpPr>
        <xdr:cNvPr id="663" name="楕円 662">
          <a:extLst>
            <a:ext uri="{FF2B5EF4-FFF2-40B4-BE49-F238E27FC236}">
              <a16:creationId xmlns:a16="http://schemas.microsoft.com/office/drawing/2014/main" id="{E2F63470-B85C-4A87-B0A7-71AF58678CF2}"/>
            </a:ext>
          </a:extLst>
        </xdr:cNvPr>
        <xdr:cNvSpPr/>
      </xdr:nvSpPr>
      <xdr:spPr>
        <a:xfrm>
          <a:off x="13652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163830</xdr:rowOff>
    </xdr:from>
    <xdr:to>
      <xdr:col>76</xdr:col>
      <xdr:colOff>114300</xdr:colOff>
      <xdr:row>81</xdr:row>
      <xdr:rowOff>35813</xdr:rowOff>
    </xdr:to>
    <xdr:cxnSp macro="">
      <xdr:nvCxnSpPr>
        <xdr:cNvPr id="664" name="直線コネクタ 663">
          <a:extLst>
            <a:ext uri="{FF2B5EF4-FFF2-40B4-BE49-F238E27FC236}">
              <a16:creationId xmlns:a16="http://schemas.microsoft.com/office/drawing/2014/main" id="{FF448426-A80B-406F-B52F-ADAD2FA265F7}"/>
            </a:ext>
          </a:extLst>
        </xdr:cNvPr>
        <xdr:cNvCxnSpPr/>
      </xdr:nvCxnSpPr>
      <xdr:spPr>
        <a:xfrm flipV="1">
          <a:off x="13703300" y="13536930"/>
          <a:ext cx="889000" cy="38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108458</xdr:rowOff>
    </xdr:from>
    <xdr:to>
      <xdr:col>67</xdr:col>
      <xdr:colOff>101600</xdr:colOff>
      <xdr:row>81</xdr:row>
      <xdr:rowOff>38608</xdr:rowOff>
    </xdr:to>
    <xdr:sp macro="" textlink="">
      <xdr:nvSpPr>
        <xdr:cNvPr id="665" name="楕円 664">
          <a:extLst>
            <a:ext uri="{FF2B5EF4-FFF2-40B4-BE49-F238E27FC236}">
              <a16:creationId xmlns:a16="http://schemas.microsoft.com/office/drawing/2014/main" id="{0627E1AB-2FFE-4883-B7E6-747C792CBEED}"/>
            </a:ext>
          </a:extLst>
        </xdr:cNvPr>
        <xdr:cNvSpPr/>
      </xdr:nvSpPr>
      <xdr:spPr>
        <a:xfrm>
          <a:off x="12763500" y="13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159258</xdr:rowOff>
    </xdr:from>
    <xdr:to>
      <xdr:col>71</xdr:col>
      <xdr:colOff>177800</xdr:colOff>
      <xdr:row>81</xdr:row>
      <xdr:rowOff>35813</xdr:rowOff>
    </xdr:to>
    <xdr:cxnSp macro="">
      <xdr:nvCxnSpPr>
        <xdr:cNvPr id="666" name="直線コネクタ 665">
          <a:extLst>
            <a:ext uri="{FF2B5EF4-FFF2-40B4-BE49-F238E27FC236}">
              <a16:creationId xmlns:a16="http://schemas.microsoft.com/office/drawing/2014/main" id="{EF99FD56-2EF4-4D3D-9C78-A495554773D4}"/>
            </a:ext>
          </a:extLst>
        </xdr:cNvPr>
        <xdr:cNvCxnSpPr/>
      </xdr:nvCxnSpPr>
      <xdr:spPr>
        <a:xfrm>
          <a:off x="12814300" y="13875258"/>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73423</xdr:rowOff>
    </xdr:from>
    <xdr:ext cx="405111" cy="259045"/>
    <xdr:sp macro="" textlink="">
      <xdr:nvSpPr>
        <xdr:cNvPr id="667" name="n_1aveValue【児童館】&#10;有形固定資産減価償却率">
          <a:extLst>
            <a:ext uri="{FF2B5EF4-FFF2-40B4-BE49-F238E27FC236}">
              <a16:creationId xmlns:a16="http://schemas.microsoft.com/office/drawing/2014/main" id="{ED47B261-1163-4073-A3CD-2A7B9853A0AE}"/>
            </a:ext>
          </a:extLst>
        </xdr:cNvPr>
        <xdr:cNvSpPr txBox="1"/>
      </xdr:nvSpPr>
      <xdr:spPr>
        <a:xfrm>
          <a:off x="152660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150892</xdr:rowOff>
    </xdr:from>
    <xdr:ext cx="405111" cy="259045"/>
    <xdr:sp macro="" textlink="">
      <xdr:nvSpPr>
        <xdr:cNvPr id="668" name="n_2aveValue【児童館】&#10;有形固定資産減価償却率">
          <a:extLst>
            <a:ext uri="{FF2B5EF4-FFF2-40B4-BE49-F238E27FC236}">
              <a16:creationId xmlns:a16="http://schemas.microsoft.com/office/drawing/2014/main" id="{E68A54D3-93C3-4DF2-A7D8-D99F0DD6C3D1}"/>
            </a:ext>
          </a:extLst>
        </xdr:cNvPr>
        <xdr:cNvSpPr txBox="1"/>
      </xdr:nvSpPr>
      <xdr:spPr>
        <a:xfrm>
          <a:off x="14389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139464</xdr:rowOff>
    </xdr:from>
    <xdr:ext cx="405111" cy="259045"/>
    <xdr:sp macro="" textlink="">
      <xdr:nvSpPr>
        <xdr:cNvPr id="669" name="n_3aveValue【児童館】&#10;有形固定資産減価償却率">
          <a:extLst>
            <a:ext uri="{FF2B5EF4-FFF2-40B4-BE49-F238E27FC236}">
              <a16:creationId xmlns:a16="http://schemas.microsoft.com/office/drawing/2014/main" id="{5F23E997-9216-4282-8411-6B2AE43DDC09}"/>
            </a:ext>
          </a:extLst>
        </xdr:cNvPr>
        <xdr:cNvSpPr txBox="1"/>
      </xdr:nvSpPr>
      <xdr:spPr>
        <a:xfrm>
          <a:off x="135007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38879</xdr:rowOff>
    </xdr:from>
    <xdr:ext cx="405111" cy="259045"/>
    <xdr:sp macro="" textlink="">
      <xdr:nvSpPr>
        <xdr:cNvPr id="670" name="n_4aveValue【児童館】&#10;有形固定資産減価償却率">
          <a:extLst>
            <a:ext uri="{FF2B5EF4-FFF2-40B4-BE49-F238E27FC236}">
              <a16:creationId xmlns:a16="http://schemas.microsoft.com/office/drawing/2014/main" id="{18DD650D-C483-4424-8061-507BD88AC302}"/>
            </a:ext>
          </a:extLst>
        </xdr:cNvPr>
        <xdr:cNvSpPr txBox="1"/>
      </xdr:nvSpPr>
      <xdr:spPr>
        <a:xfrm>
          <a:off x="12611744"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59707</xdr:rowOff>
    </xdr:from>
    <xdr:ext cx="405111" cy="259045"/>
    <xdr:sp macro="" textlink="">
      <xdr:nvSpPr>
        <xdr:cNvPr id="671" name="n_2mainValue【児童館】&#10;有形固定資産減価償却率">
          <a:extLst>
            <a:ext uri="{FF2B5EF4-FFF2-40B4-BE49-F238E27FC236}">
              <a16:creationId xmlns:a16="http://schemas.microsoft.com/office/drawing/2014/main" id="{124E4CF4-71CA-446D-B583-3DA69853251F}"/>
            </a:ext>
          </a:extLst>
        </xdr:cNvPr>
        <xdr:cNvSpPr txBox="1"/>
      </xdr:nvSpPr>
      <xdr:spPr>
        <a:xfrm>
          <a:off x="143897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103140</xdr:rowOff>
    </xdr:from>
    <xdr:ext cx="405111" cy="259045"/>
    <xdr:sp macro="" textlink="">
      <xdr:nvSpPr>
        <xdr:cNvPr id="672" name="n_3mainValue【児童館】&#10;有形固定資産減価償却率">
          <a:extLst>
            <a:ext uri="{FF2B5EF4-FFF2-40B4-BE49-F238E27FC236}">
              <a16:creationId xmlns:a16="http://schemas.microsoft.com/office/drawing/2014/main" id="{C88B07B3-CF72-4A21-8052-304F44CB7042}"/>
            </a:ext>
          </a:extLst>
        </xdr:cNvPr>
        <xdr:cNvSpPr txBox="1"/>
      </xdr:nvSpPr>
      <xdr:spPr>
        <a:xfrm>
          <a:off x="13500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55135</xdr:rowOff>
    </xdr:from>
    <xdr:ext cx="405111" cy="259045"/>
    <xdr:sp macro="" textlink="">
      <xdr:nvSpPr>
        <xdr:cNvPr id="673" name="n_4mainValue【児童館】&#10;有形固定資産減価償却率">
          <a:extLst>
            <a:ext uri="{FF2B5EF4-FFF2-40B4-BE49-F238E27FC236}">
              <a16:creationId xmlns:a16="http://schemas.microsoft.com/office/drawing/2014/main" id="{2ED80569-270E-419A-A775-60F517CF6DCE}"/>
            </a:ext>
          </a:extLst>
        </xdr:cNvPr>
        <xdr:cNvSpPr txBox="1"/>
      </xdr:nvSpPr>
      <xdr:spPr>
        <a:xfrm>
          <a:off x="126117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99AE87DA-63AE-4760-B206-97018435AC7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2368C08C-6607-459F-B988-8D36F74AC33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80F0094B-7175-4BE0-8521-D69361E1D65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6A0E0936-5930-425E-B728-9D8DC96F5FB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7E8BB50D-975A-4A25-9985-0E1FC7726F6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EE336260-1DFF-48A5-9F1E-744FB94BBF9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E89B5219-D2A3-414D-9B19-98312B05452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EF36AF18-9EA8-4759-A693-D9FB78DF059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81DF5BD8-57AF-4685-90D4-9F3BCDE79AE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5F788AAA-D9D0-4508-A558-3B53DE79D5E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4" name="直線コネクタ 683">
          <a:extLst>
            <a:ext uri="{FF2B5EF4-FFF2-40B4-BE49-F238E27FC236}">
              <a16:creationId xmlns:a16="http://schemas.microsoft.com/office/drawing/2014/main" id="{3904DCEB-AC65-41CC-9D4A-6577EF8E526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5" name="テキスト ボックス 684">
          <a:extLst>
            <a:ext uri="{FF2B5EF4-FFF2-40B4-BE49-F238E27FC236}">
              <a16:creationId xmlns:a16="http://schemas.microsoft.com/office/drawing/2014/main" id="{7F9FDB58-1819-4BD2-B957-B66BA2653E3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6" name="直線コネクタ 685">
          <a:extLst>
            <a:ext uri="{FF2B5EF4-FFF2-40B4-BE49-F238E27FC236}">
              <a16:creationId xmlns:a16="http://schemas.microsoft.com/office/drawing/2014/main" id="{8AE90D88-ACD0-4621-B0E0-DEBC6770F37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7" name="テキスト ボックス 686">
          <a:extLst>
            <a:ext uri="{FF2B5EF4-FFF2-40B4-BE49-F238E27FC236}">
              <a16:creationId xmlns:a16="http://schemas.microsoft.com/office/drawing/2014/main" id="{058EB916-ECC3-4BF6-87AA-D1CDDCA88C9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8" name="直線コネクタ 687">
          <a:extLst>
            <a:ext uri="{FF2B5EF4-FFF2-40B4-BE49-F238E27FC236}">
              <a16:creationId xmlns:a16="http://schemas.microsoft.com/office/drawing/2014/main" id="{D99029B9-626D-4BC7-B464-39D8837D0BD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9" name="テキスト ボックス 688">
          <a:extLst>
            <a:ext uri="{FF2B5EF4-FFF2-40B4-BE49-F238E27FC236}">
              <a16:creationId xmlns:a16="http://schemas.microsoft.com/office/drawing/2014/main" id="{F3D6B4AC-3FF5-41AD-A3AB-0EA1F34877C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0" name="直線コネクタ 689">
          <a:extLst>
            <a:ext uri="{FF2B5EF4-FFF2-40B4-BE49-F238E27FC236}">
              <a16:creationId xmlns:a16="http://schemas.microsoft.com/office/drawing/2014/main" id="{AC4C4B8F-ED92-4356-B171-544C2DB3DC5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1" name="テキスト ボックス 690">
          <a:extLst>
            <a:ext uri="{FF2B5EF4-FFF2-40B4-BE49-F238E27FC236}">
              <a16:creationId xmlns:a16="http://schemas.microsoft.com/office/drawing/2014/main" id="{072A4984-7657-4600-B0C7-D5FD057A4E1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2" name="直線コネクタ 691">
          <a:extLst>
            <a:ext uri="{FF2B5EF4-FFF2-40B4-BE49-F238E27FC236}">
              <a16:creationId xmlns:a16="http://schemas.microsoft.com/office/drawing/2014/main" id="{306499F6-5F23-4421-8A07-867D0C2A517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3" name="テキスト ボックス 692">
          <a:extLst>
            <a:ext uri="{FF2B5EF4-FFF2-40B4-BE49-F238E27FC236}">
              <a16:creationId xmlns:a16="http://schemas.microsoft.com/office/drawing/2014/main" id="{5E663954-8854-4AF1-92E0-8571AC07BAE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FCDEFEFB-7F49-41E2-982F-85722C098D8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C9132BC9-540A-4D0C-BEBE-B3EB232CC38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a:extLst>
            <a:ext uri="{FF2B5EF4-FFF2-40B4-BE49-F238E27FC236}">
              <a16:creationId xmlns:a16="http://schemas.microsoft.com/office/drawing/2014/main" id="{5A086E4E-6EF1-49DB-AA15-9CAC329AEF6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41911</xdr:rowOff>
    </xdr:from>
    <xdr:to>
      <xdr:col>116</xdr:col>
      <xdr:colOff>62864</xdr:colOff>
      <xdr:row>86</xdr:row>
      <xdr:rowOff>83820</xdr:rowOff>
    </xdr:to>
    <xdr:cxnSp macro="">
      <xdr:nvCxnSpPr>
        <xdr:cNvPr id="697" name="直線コネクタ 696">
          <a:extLst>
            <a:ext uri="{FF2B5EF4-FFF2-40B4-BE49-F238E27FC236}">
              <a16:creationId xmlns:a16="http://schemas.microsoft.com/office/drawing/2014/main" id="{BD3A4215-0E6F-436C-9C95-681F9C6B7E5F}"/>
            </a:ext>
          </a:extLst>
        </xdr:cNvPr>
        <xdr:cNvCxnSpPr/>
      </xdr:nvCxnSpPr>
      <xdr:spPr>
        <a:xfrm flipV="1">
          <a:off x="22160864" y="13586461"/>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98" name="【児童館】&#10;一人当たり面積最小値テキスト">
          <a:extLst>
            <a:ext uri="{FF2B5EF4-FFF2-40B4-BE49-F238E27FC236}">
              <a16:creationId xmlns:a16="http://schemas.microsoft.com/office/drawing/2014/main" id="{2E9DBD01-46FD-447E-8DC3-A1AE1C8D2634}"/>
            </a:ext>
          </a:extLst>
        </xdr:cNvPr>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99" name="直線コネクタ 698">
          <a:extLst>
            <a:ext uri="{FF2B5EF4-FFF2-40B4-BE49-F238E27FC236}">
              <a16:creationId xmlns:a16="http://schemas.microsoft.com/office/drawing/2014/main" id="{17A4AE9E-1B3A-46FF-B22B-580A57AE2482}"/>
            </a:ext>
          </a:extLst>
        </xdr:cNvPr>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160038</xdr:rowOff>
    </xdr:from>
    <xdr:ext cx="469744" cy="259045"/>
    <xdr:sp macro="" textlink="">
      <xdr:nvSpPr>
        <xdr:cNvPr id="700" name="【児童館】&#10;一人当たり面積最大値テキスト">
          <a:extLst>
            <a:ext uri="{FF2B5EF4-FFF2-40B4-BE49-F238E27FC236}">
              <a16:creationId xmlns:a16="http://schemas.microsoft.com/office/drawing/2014/main" id="{F5941216-13DA-4E6F-9CF1-CFF30AC08B00}"/>
            </a:ext>
          </a:extLst>
        </xdr:cNvPr>
        <xdr:cNvSpPr txBox="1"/>
      </xdr:nvSpPr>
      <xdr:spPr>
        <a:xfrm>
          <a:off x="22199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41911</xdr:rowOff>
    </xdr:from>
    <xdr:to>
      <xdr:col>116</xdr:col>
      <xdr:colOff>152400</xdr:colOff>
      <xdr:row>79</xdr:row>
      <xdr:rowOff>41911</xdr:rowOff>
    </xdr:to>
    <xdr:cxnSp macro="">
      <xdr:nvCxnSpPr>
        <xdr:cNvPr id="701" name="直線コネクタ 700">
          <a:extLst>
            <a:ext uri="{FF2B5EF4-FFF2-40B4-BE49-F238E27FC236}">
              <a16:creationId xmlns:a16="http://schemas.microsoft.com/office/drawing/2014/main" id="{137081EA-6A92-49A6-9F42-A9C39EF7CB9C}"/>
            </a:ext>
          </a:extLst>
        </xdr:cNvPr>
        <xdr:cNvCxnSpPr/>
      </xdr:nvCxnSpPr>
      <xdr:spPr>
        <a:xfrm>
          <a:off x="22072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144797</xdr:rowOff>
    </xdr:from>
    <xdr:ext cx="469744" cy="259045"/>
    <xdr:sp macro="" textlink="">
      <xdr:nvSpPr>
        <xdr:cNvPr id="702" name="【児童館】&#10;一人当たり面積平均値テキスト">
          <a:extLst>
            <a:ext uri="{FF2B5EF4-FFF2-40B4-BE49-F238E27FC236}">
              <a16:creationId xmlns:a16="http://schemas.microsoft.com/office/drawing/2014/main" id="{71666A8D-4D92-4D6B-9596-A6F73F6A8E5D}"/>
            </a:ext>
          </a:extLst>
        </xdr:cNvPr>
        <xdr:cNvSpPr txBox="1"/>
      </xdr:nvSpPr>
      <xdr:spPr>
        <a:xfrm>
          <a:off x="22199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166370</xdr:rowOff>
    </xdr:from>
    <xdr:to>
      <xdr:col>116</xdr:col>
      <xdr:colOff>114300</xdr:colOff>
      <xdr:row>84</xdr:row>
      <xdr:rowOff>96520</xdr:rowOff>
    </xdr:to>
    <xdr:sp macro="" textlink="">
      <xdr:nvSpPr>
        <xdr:cNvPr id="703" name="フローチャート: 判断 702">
          <a:extLst>
            <a:ext uri="{FF2B5EF4-FFF2-40B4-BE49-F238E27FC236}">
              <a16:creationId xmlns:a16="http://schemas.microsoft.com/office/drawing/2014/main" id="{5728AC08-C5EE-45D1-97AF-CA1352DA49C1}"/>
            </a:ext>
          </a:extLst>
        </xdr:cNvPr>
        <xdr:cNvSpPr/>
      </xdr:nvSpPr>
      <xdr:spPr>
        <a:xfrm>
          <a:off x="22110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2539</xdr:rowOff>
    </xdr:from>
    <xdr:to>
      <xdr:col>112</xdr:col>
      <xdr:colOff>38100</xdr:colOff>
      <xdr:row>84</xdr:row>
      <xdr:rowOff>104139</xdr:rowOff>
    </xdr:to>
    <xdr:sp macro="" textlink="">
      <xdr:nvSpPr>
        <xdr:cNvPr id="704" name="フローチャート: 判断 703">
          <a:extLst>
            <a:ext uri="{FF2B5EF4-FFF2-40B4-BE49-F238E27FC236}">
              <a16:creationId xmlns:a16="http://schemas.microsoft.com/office/drawing/2014/main" id="{F42CB1D3-4B7C-4D8D-A35F-ABC7166DAC67}"/>
            </a:ext>
          </a:extLst>
        </xdr:cNvPr>
        <xdr:cNvSpPr/>
      </xdr:nvSpPr>
      <xdr:spPr>
        <a:xfrm>
          <a:off x="21272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166370</xdr:rowOff>
    </xdr:from>
    <xdr:to>
      <xdr:col>107</xdr:col>
      <xdr:colOff>101600</xdr:colOff>
      <xdr:row>84</xdr:row>
      <xdr:rowOff>96520</xdr:rowOff>
    </xdr:to>
    <xdr:sp macro="" textlink="">
      <xdr:nvSpPr>
        <xdr:cNvPr id="705" name="フローチャート: 判断 704">
          <a:extLst>
            <a:ext uri="{FF2B5EF4-FFF2-40B4-BE49-F238E27FC236}">
              <a16:creationId xmlns:a16="http://schemas.microsoft.com/office/drawing/2014/main" id="{C5E71572-85B6-41E1-9D4D-F89E8BD7FD45}"/>
            </a:ext>
          </a:extLst>
        </xdr:cNvPr>
        <xdr:cNvSpPr/>
      </xdr:nvSpPr>
      <xdr:spPr>
        <a:xfrm>
          <a:off x="20383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06" name="フローチャート: 判断 705">
          <a:extLst>
            <a:ext uri="{FF2B5EF4-FFF2-40B4-BE49-F238E27FC236}">
              <a16:creationId xmlns:a16="http://schemas.microsoft.com/office/drawing/2014/main" id="{532C003D-0F8D-4CB2-B760-8B8DE4B61114}"/>
            </a:ext>
          </a:extLst>
        </xdr:cNvPr>
        <xdr:cNvSpPr/>
      </xdr:nvSpPr>
      <xdr:spPr>
        <a:xfrm>
          <a:off x="19494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78739</xdr:rowOff>
    </xdr:from>
    <xdr:to>
      <xdr:col>98</xdr:col>
      <xdr:colOff>38100</xdr:colOff>
      <xdr:row>85</xdr:row>
      <xdr:rowOff>8889</xdr:rowOff>
    </xdr:to>
    <xdr:sp macro="" textlink="">
      <xdr:nvSpPr>
        <xdr:cNvPr id="707" name="フローチャート: 判断 706">
          <a:extLst>
            <a:ext uri="{FF2B5EF4-FFF2-40B4-BE49-F238E27FC236}">
              <a16:creationId xmlns:a16="http://schemas.microsoft.com/office/drawing/2014/main" id="{3404D3C0-DF56-4B81-B0F3-BF98C81C19A3}"/>
            </a:ext>
          </a:extLst>
        </xdr:cNvPr>
        <xdr:cNvSpPr/>
      </xdr:nvSpPr>
      <xdr:spPr>
        <a:xfrm>
          <a:off x="18605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DC8E7710-E2FA-4E58-B4A6-89F4227A918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8C9D799C-1F32-4F36-AC0D-2B32AF889C9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CFCE92D-28EC-4539-8787-60A4493F2D9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FCF51205-9043-46B3-A647-1B5E1C9A66C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CA2E679D-5A50-4061-A205-A4F43E305D4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713" name="楕円 712">
          <a:extLst>
            <a:ext uri="{FF2B5EF4-FFF2-40B4-BE49-F238E27FC236}">
              <a16:creationId xmlns:a16="http://schemas.microsoft.com/office/drawing/2014/main" id="{B11AD4E0-7D64-4505-93A1-06BA0FB91F94}"/>
            </a:ext>
          </a:extLst>
        </xdr:cNvPr>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21607</xdr:rowOff>
    </xdr:from>
    <xdr:ext cx="469744" cy="259045"/>
    <xdr:sp macro="" textlink="">
      <xdr:nvSpPr>
        <xdr:cNvPr id="714" name="【児童館】&#10;一人当たり面積該当値テキスト">
          <a:extLst>
            <a:ext uri="{FF2B5EF4-FFF2-40B4-BE49-F238E27FC236}">
              <a16:creationId xmlns:a16="http://schemas.microsoft.com/office/drawing/2014/main" id="{60EFBF01-83A4-4762-A18D-BCAB7662CC2F}"/>
            </a:ext>
          </a:extLst>
        </xdr:cNvPr>
        <xdr:cNvSpPr txBox="1"/>
      </xdr:nvSpPr>
      <xdr:spPr>
        <a:xfrm>
          <a:off x="22199600"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13970</xdr:rowOff>
    </xdr:from>
    <xdr:to>
      <xdr:col>107</xdr:col>
      <xdr:colOff>101600</xdr:colOff>
      <xdr:row>83</xdr:row>
      <xdr:rowOff>115570</xdr:rowOff>
    </xdr:to>
    <xdr:sp macro="" textlink="">
      <xdr:nvSpPr>
        <xdr:cNvPr id="715" name="楕円 714">
          <a:extLst>
            <a:ext uri="{FF2B5EF4-FFF2-40B4-BE49-F238E27FC236}">
              <a16:creationId xmlns:a16="http://schemas.microsoft.com/office/drawing/2014/main" id="{785253D8-47B2-43C8-B124-CAF71F80E0A1}"/>
            </a:ext>
          </a:extLst>
        </xdr:cNvPr>
        <xdr:cNvSpPr/>
      </xdr:nvSpPr>
      <xdr:spPr>
        <a:xfrm>
          <a:off x="20383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6" name="楕円 715">
          <a:extLst>
            <a:ext uri="{FF2B5EF4-FFF2-40B4-BE49-F238E27FC236}">
              <a16:creationId xmlns:a16="http://schemas.microsoft.com/office/drawing/2014/main" id="{A2E960E2-4AA4-4536-BD11-DE141D001BDF}"/>
            </a:ext>
          </a:extLst>
        </xdr:cNvPr>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64770</xdr:rowOff>
    </xdr:from>
    <xdr:to>
      <xdr:col>107</xdr:col>
      <xdr:colOff>50800</xdr:colOff>
      <xdr:row>84</xdr:row>
      <xdr:rowOff>0</xdr:rowOff>
    </xdr:to>
    <xdr:cxnSp macro="">
      <xdr:nvCxnSpPr>
        <xdr:cNvPr id="717" name="直線コネクタ 716">
          <a:extLst>
            <a:ext uri="{FF2B5EF4-FFF2-40B4-BE49-F238E27FC236}">
              <a16:creationId xmlns:a16="http://schemas.microsoft.com/office/drawing/2014/main" id="{2D765CC2-4B75-460F-8E1C-C198A07CEFA1}"/>
            </a:ext>
          </a:extLst>
        </xdr:cNvPr>
        <xdr:cNvCxnSpPr/>
      </xdr:nvCxnSpPr>
      <xdr:spPr>
        <a:xfrm flipV="1">
          <a:off x="19545300" y="14295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128270</xdr:rowOff>
    </xdr:from>
    <xdr:to>
      <xdr:col>98</xdr:col>
      <xdr:colOff>38100</xdr:colOff>
      <xdr:row>84</xdr:row>
      <xdr:rowOff>58420</xdr:rowOff>
    </xdr:to>
    <xdr:sp macro="" textlink="">
      <xdr:nvSpPr>
        <xdr:cNvPr id="718" name="楕円 717">
          <a:extLst>
            <a:ext uri="{FF2B5EF4-FFF2-40B4-BE49-F238E27FC236}">
              <a16:creationId xmlns:a16="http://schemas.microsoft.com/office/drawing/2014/main" id="{62263258-112D-4A3D-9462-86A1D937941E}"/>
            </a:ext>
          </a:extLst>
        </xdr:cNvPr>
        <xdr:cNvSpPr/>
      </xdr:nvSpPr>
      <xdr:spPr>
        <a:xfrm>
          <a:off x="18605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7620</xdr:rowOff>
    </xdr:to>
    <xdr:cxnSp macro="">
      <xdr:nvCxnSpPr>
        <xdr:cNvPr id="719" name="直線コネクタ 718">
          <a:extLst>
            <a:ext uri="{FF2B5EF4-FFF2-40B4-BE49-F238E27FC236}">
              <a16:creationId xmlns:a16="http://schemas.microsoft.com/office/drawing/2014/main" id="{FB8AF756-CF9D-49EE-89B4-A09D39C237F6}"/>
            </a:ext>
          </a:extLst>
        </xdr:cNvPr>
        <xdr:cNvCxnSpPr/>
      </xdr:nvCxnSpPr>
      <xdr:spPr>
        <a:xfrm flipV="1">
          <a:off x="18656300" y="1440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120666</xdr:rowOff>
    </xdr:from>
    <xdr:ext cx="469744" cy="259045"/>
    <xdr:sp macro="" textlink="">
      <xdr:nvSpPr>
        <xdr:cNvPr id="720" name="n_1aveValue【児童館】&#10;一人当たり面積">
          <a:extLst>
            <a:ext uri="{FF2B5EF4-FFF2-40B4-BE49-F238E27FC236}">
              <a16:creationId xmlns:a16="http://schemas.microsoft.com/office/drawing/2014/main" id="{813CA1D7-881F-4D7D-B69D-51D400EA5922}"/>
            </a:ext>
          </a:extLst>
        </xdr:cNvPr>
        <xdr:cNvSpPr txBox="1"/>
      </xdr:nvSpPr>
      <xdr:spPr>
        <a:xfrm>
          <a:off x="21075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87647</xdr:rowOff>
    </xdr:from>
    <xdr:ext cx="469744" cy="259045"/>
    <xdr:sp macro="" textlink="">
      <xdr:nvSpPr>
        <xdr:cNvPr id="721" name="n_2aveValue【児童館】&#10;一人当たり面積">
          <a:extLst>
            <a:ext uri="{FF2B5EF4-FFF2-40B4-BE49-F238E27FC236}">
              <a16:creationId xmlns:a16="http://schemas.microsoft.com/office/drawing/2014/main" id="{6603EBCF-5C20-439B-ACA9-1D9EFB845238}"/>
            </a:ext>
          </a:extLst>
        </xdr:cNvPr>
        <xdr:cNvSpPr txBox="1"/>
      </xdr:nvSpPr>
      <xdr:spPr>
        <a:xfrm>
          <a:off x="20199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722" name="n_3aveValue【児童館】&#10;一人当たり面積">
          <a:extLst>
            <a:ext uri="{FF2B5EF4-FFF2-40B4-BE49-F238E27FC236}">
              <a16:creationId xmlns:a16="http://schemas.microsoft.com/office/drawing/2014/main" id="{737EDD39-0FC5-4B1F-8903-FDAC76256697}"/>
            </a:ext>
          </a:extLst>
        </xdr:cNvPr>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xdr:rowOff>
    </xdr:from>
    <xdr:ext cx="469744" cy="259045"/>
    <xdr:sp macro="" textlink="">
      <xdr:nvSpPr>
        <xdr:cNvPr id="723" name="n_4aveValue【児童館】&#10;一人当たり面積">
          <a:extLst>
            <a:ext uri="{FF2B5EF4-FFF2-40B4-BE49-F238E27FC236}">
              <a16:creationId xmlns:a16="http://schemas.microsoft.com/office/drawing/2014/main" id="{2C86335B-3B22-4796-8544-E40EC1D8C782}"/>
            </a:ext>
          </a:extLst>
        </xdr:cNvPr>
        <xdr:cNvSpPr txBox="1"/>
      </xdr:nvSpPr>
      <xdr:spPr>
        <a:xfrm>
          <a:off x="18421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132097</xdr:rowOff>
    </xdr:from>
    <xdr:ext cx="469744" cy="259045"/>
    <xdr:sp macro="" textlink="">
      <xdr:nvSpPr>
        <xdr:cNvPr id="724" name="n_2mainValue【児童館】&#10;一人当たり面積">
          <a:extLst>
            <a:ext uri="{FF2B5EF4-FFF2-40B4-BE49-F238E27FC236}">
              <a16:creationId xmlns:a16="http://schemas.microsoft.com/office/drawing/2014/main" id="{A4598944-686B-4A0F-91AA-91961B66E31B}"/>
            </a:ext>
          </a:extLst>
        </xdr:cNvPr>
        <xdr:cNvSpPr txBox="1"/>
      </xdr:nvSpPr>
      <xdr:spPr>
        <a:xfrm>
          <a:off x="20199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5" name="n_3mainValue【児童館】&#10;一人当たり面積">
          <a:extLst>
            <a:ext uri="{FF2B5EF4-FFF2-40B4-BE49-F238E27FC236}">
              <a16:creationId xmlns:a16="http://schemas.microsoft.com/office/drawing/2014/main" id="{A2DFDE56-27E2-4EF1-B026-F9E11A559779}"/>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74947</xdr:rowOff>
    </xdr:from>
    <xdr:ext cx="469744" cy="259045"/>
    <xdr:sp macro="" textlink="">
      <xdr:nvSpPr>
        <xdr:cNvPr id="726" name="n_4mainValue【児童館】&#10;一人当たり面積">
          <a:extLst>
            <a:ext uri="{FF2B5EF4-FFF2-40B4-BE49-F238E27FC236}">
              <a16:creationId xmlns:a16="http://schemas.microsoft.com/office/drawing/2014/main" id="{CA2BB00E-764B-4462-ACFC-1D29F0A7FDCD}"/>
            </a:ext>
          </a:extLst>
        </xdr:cNvPr>
        <xdr:cNvSpPr txBox="1"/>
      </xdr:nvSpPr>
      <xdr:spPr>
        <a:xfrm>
          <a:off x="18421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a:extLst>
            <a:ext uri="{FF2B5EF4-FFF2-40B4-BE49-F238E27FC236}">
              <a16:creationId xmlns:a16="http://schemas.microsoft.com/office/drawing/2014/main" id="{2DFDFA2E-9979-4F0F-A450-3CB0A318B59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a:extLst>
            <a:ext uri="{FF2B5EF4-FFF2-40B4-BE49-F238E27FC236}">
              <a16:creationId xmlns:a16="http://schemas.microsoft.com/office/drawing/2014/main" id="{D07238F2-C713-4A79-8792-7333DAC3B72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a:extLst>
            <a:ext uri="{FF2B5EF4-FFF2-40B4-BE49-F238E27FC236}">
              <a16:creationId xmlns:a16="http://schemas.microsoft.com/office/drawing/2014/main" id="{FD30C688-1370-4B7D-B948-A88704D3053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a:extLst>
            <a:ext uri="{FF2B5EF4-FFF2-40B4-BE49-F238E27FC236}">
              <a16:creationId xmlns:a16="http://schemas.microsoft.com/office/drawing/2014/main" id="{C85E3A12-F83F-47CC-9624-BC67629D6CD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a:extLst>
            <a:ext uri="{FF2B5EF4-FFF2-40B4-BE49-F238E27FC236}">
              <a16:creationId xmlns:a16="http://schemas.microsoft.com/office/drawing/2014/main" id="{E3BE7858-CC82-4431-8621-D48E95E807E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a:extLst>
            <a:ext uri="{FF2B5EF4-FFF2-40B4-BE49-F238E27FC236}">
              <a16:creationId xmlns:a16="http://schemas.microsoft.com/office/drawing/2014/main" id="{440B3957-A127-42E6-B220-3115D664D9B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a:extLst>
            <a:ext uri="{FF2B5EF4-FFF2-40B4-BE49-F238E27FC236}">
              <a16:creationId xmlns:a16="http://schemas.microsoft.com/office/drawing/2014/main" id="{0D9392B6-A987-414B-B343-679AC3E9579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a:extLst>
            <a:ext uri="{FF2B5EF4-FFF2-40B4-BE49-F238E27FC236}">
              <a16:creationId xmlns:a16="http://schemas.microsoft.com/office/drawing/2014/main" id="{AF72FB46-A58D-41B2-AB43-54BE7EC0F83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a:extLst>
            <a:ext uri="{FF2B5EF4-FFF2-40B4-BE49-F238E27FC236}">
              <a16:creationId xmlns:a16="http://schemas.microsoft.com/office/drawing/2014/main" id="{3050C9EC-6081-40B6-B766-E19EF1F2352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a:extLst>
            <a:ext uri="{FF2B5EF4-FFF2-40B4-BE49-F238E27FC236}">
              <a16:creationId xmlns:a16="http://schemas.microsoft.com/office/drawing/2014/main" id="{63E6C7F1-F662-46AC-90DA-E8DE56FC285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a:extLst>
            <a:ext uri="{FF2B5EF4-FFF2-40B4-BE49-F238E27FC236}">
              <a16:creationId xmlns:a16="http://schemas.microsoft.com/office/drawing/2014/main" id="{17CE02E8-651B-4C46-8396-ED2B755F611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8" name="直線コネクタ 737">
          <a:extLst>
            <a:ext uri="{FF2B5EF4-FFF2-40B4-BE49-F238E27FC236}">
              <a16:creationId xmlns:a16="http://schemas.microsoft.com/office/drawing/2014/main" id="{9857A163-7183-4F54-A5EF-8BFD25451DC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9" name="テキスト ボックス 738">
          <a:extLst>
            <a:ext uri="{FF2B5EF4-FFF2-40B4-BE49-F238E27FC236}">
              <a16:creationId xmlns:a16="http://schemas.microsoft.com/office/drawing/2014/main" id="{0424BEA0-661F-4CFD-93EC-E0284ECEEB9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0" name="直線コネクタ 739">
          <a:extLst>
            <a:ext uri="{FF2B5EF4-FFF2-40B4-BE49-F238E27FC236}">
              <a16:creationId xmlns:a16="http://schemas.microsoft.com/office/drawing/2014/main" id="{F66F5857-36FF-45A3-AC06-8324DA8A0C6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1" name="テキスト ボックス 740">
          <a:extLst>
            <a:ext uri="{FF2B5EF4-FFF2-40B4-BE49-F238E27FC236}">
              <a16:creationId xmlns:a16="http://schemas.microsoft.com/office/drawing/2014/main" id="{CC0CBEEB-3BC9-4D92-B6DE-77CA9C82B85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2" name="直線コネクタ 741">
          <a:extLst>
            <a:ext uri="{FF2B5EF4-FFF2-40B4-BE49-F238E27FC236}">
              <a16:creationId xmlns:a16="http://schemas.microsoft.com/office/drawing/2014/main" id="{8C90E20B-BAEB-41B5-9E6C-08C05A33836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3" name="テキスト ボックス 742">
          <a:extLst>
            <a:ext uri="{FF2B5EF4-FFF2-40B4-BE49-F238E27FC236}">
              <a16:creationId xmlns:a16="http://schemas.microsoft.com/office/drawing/2014/main" id="{52EDE6B2-8BCF-4B85-9152-88292BA838E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4" name="直線コネクタ 743">
          <a:extLst>
            <a:ext uri="{FF2B5EF4-FFF2-40B4-BE49-F238E27FC236}">
              <a16:creationId xmlns:a16="http://schemas.microsoft.com/office/drawing/2014/main" id="{6DB3E440-30A6-4E2E-B0E6-BC7D9825C54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5" name="テキスト ボックス 744">
          <a:extLst>
            <a:ext uri="{FF2B5EF4-FFF2-40B4-BE49-F238E27FC236}">
              <a16:creationId xmlns:a16="http://schemas.microsoft.com/office/drawing/2014/main" id="{5A8EB246-4358-4FA1-B0E1-487F08A29A5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6" name="直線コネクタ 745">
          <a:extLst>
            <a:ext uri="{FF2B5EF4-FFF2-40B4-BE49-F238E27FC236}">
              <a16:creationId xmlns:a16="http://schemas.microsoft.com/office/drawing/2014/main" id="{6CA45F6F-77CD-4B59-85C0-E85615B842A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7" name="テキスト ボックス 746">
          <a:extLst>
            <a:ext uri="{FF2B5EF4-FFF2-40B4-BE49-F238E27FC236}">
              <a16:creationId xmlns:a16="http://schemas.microsoft.com/office/drawing/2014/main" id="{2482CF9D-373C-4C70-82C5-0A1163B186E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a:extLst>
            <a:ext uri="{FF2B5EF4-FFF2-40B4-BE49-F238E27FC236}">
              <a16:creationId xmlns:a16="http://schemas.microsoft.com/office/drawing/2014/main" id="{231900F0-B142-406A-83F9-C2B55BE805B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9" name="テキスト ボックス 748">
          <a:extLst>
            <a:ext uri="{FF2B5EF4-FFF2-40B4-BE49-F238E27FC236}">
              <a16:creationId xmlns:a16="http://schemas.microsoft.com/office/drawing/2014/main" id="{F4201F53-813F-40BB-A645-9BE91E316BC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公民館】&#10;有形固定資産減価償却率グラフ枠">
          <a:extLst>
            <a:ext uri="{FF2B5EF4-FFF2-40B4-BE49-F238E27FC236}">
              <a16:creationId xmlns:a16="http://schemas.microsoft.com/office/drawing/2014/main" id="{39BE574A-625C-4F8F-8DE2-FF55EEC4E58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108</xdr:row>
      <xdr:rowOff>152400</xdr:rowOff>
    </xdr:to>
    <xdr:cxnSp macro="">
      <xdr:nvCxnSpPr>
        <xdr:cNvPr id="751" name="直線コネクタ 750">
          <a:extLst>
            <a:ext uri="{FF2B5EF4-FFF2-40B4-BE49-F238E27FC236}">
              <a16:creationId xmlns:a16="http://schemas.microsoft.com/office/drawing/2014/main" id="{CFE6BF2C-BC7C-4ECC-9AAB-1759E76927F7}"/>
            </a:ext>
          </a:extLst>
        </xdr:cNvPr>
        <xdr:cNvCxnSpPr/>
      </xdr:nvCxnSpPr>
      <xdr:spPr>
        <a:xfrm flipV="1">
          <a:off x="16318864" y="1714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2" name="【公民館】&#10;有形固定資産減価償却率最小値テキスト">
          <a:extLst>
            <a:ext uri="{FF2B5EF4-FFF2-40B4-BE49-F238E27FC236}">
              <a16:creationId xmlns:a16="http://schemas.microsoft.com/office/drawing/2014/main" id="{98B3111A-059F-44C6-9944-96F3E4D4164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3" name="直線コネクタ 752">
          <a:extLst>
            <a:ext uri="{FF2B5EF4-FFF2-40B4-BE49-F238E27FC236}">
              <a16:creationId xmlns:a16="http://schemas.microsoft.com/office/drawing/2014/main" id="{22830047-BC32-4FDA-88E6-2F5B621385B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754" name="【公民館】&#10;有形固定資産減価償却率最大値テキスト">
          <a:extLst>
            <a:ext uri="{FF2B5EF4-FFF2-40B4-BE49-F238E27FC236}">
              <a16:creationId xmlns:a16="http://schemas.microsoft.com/office/drawing/2014/main" id="{DCBF1730-E817-471F-B731-B3C989C65C74}"/>
            </a:ext>
          </a:extLst>
        </xdr:cNvPr>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755" name="直線コネクタ 754">
          <a:extLst>
            <a:ext uri="{FF2B5EF4-FFF2-40B4-BE49-F238E27FC236}">
              <a16:creationId xmlns:a16="http://schemas.microsoft.com/office/drawing/2014/main" id="{C262B8E4-8592-4399-B78A-6C2B5300E6A5}"/>
            </a:ext>
          </a:extLst>
        </xdr:cNvPr>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131463</xdr:rowOff>
    </xdr:from>
    <xdr:ext cx="405111" cy="259045"/>
    <xdr:sp macro="" textlink="">
      <xdr:nvSpPr>
        <xdr:cNvPr id="756" name="【公民館】&#10;有形固定資産減価償却率平均値テキスト">
          <a:extLst>
            <a:ext uri="{FF2B5EF4-FFF2-40B4-BE49-F238E27FC236}">
              <a16:creationId xmlns:a16="http://schemas.microsoft.com/office/drawing/2014/main" id="{BEF23202-DAB9-43D6-A70A-EBF7D5421487}"/>
            </a:ext>
          </a:extLst>
        </xdr:cNvPr>
        <xdr:cNvSpPr txBox="1"/>
      </xdr:nvSpPr>
      <xdr:spPr>
        <a:xfrm>
          <a:off x="16357600" y="17962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153036</xdr:rowOff>
    </xdr:from>
    <xdr:to>
      <xdr:col>85</xdr:col>
      <xdr:colOff>177800</xdr:colOff>
      <xdr:row>105</xdr:row>
      <xdr:rowOff>83186</xdr:rowOff>
    </xdr:to>
    <xdr:sp macro="" textlink="">
      <xdr:nvSpPr>
        <xdr:cNvPr id="757" name="フローチャート: 判断 756">
          <a:extLst>
            <a:ext uri="{FF2B5EF4-FFF2-40B4-BE49-F238E27FC236}">
              <a16:creationId xmlns:a16="http://schemas.microsoft.com/office/drawing/2014/main" id="{B51E9358-4711-4D11-8CFA-50A0592CDDC4}"/>
            </a:ext>
          </a:extLst>
        </xdr:cNvPr>
        <xdr:cNvSpPr/>
      </xdr:nvSpPr>
      <xdr:spPr>
        <a:xfrm>
          <a:off x="162687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758" name="フローチャート: 判断 757">
          <a:extLst>
            <a:ext uri="{FF2B5EF4-FFF2-40B4-BE49-F238E27FC236}">
              <a16:creationId xmlns:a16="http://schemas.microsoft.com/office/drawing/2014/main" id="{EC735966-AD35-4122-A8F4-D431AD9C8851}"/>
            </a:ext>
          </a:extLst>
        </xdr:cNvPr>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759" name="フローチャート: 判断 758">
          <a:extLst>
            <a:ext uri="{FF2B5EF4-FFF2-40B4-BE49-F238E27FC236}">
              <a16:creationId xmlns:a16="http://schemas.microsoft.com/office/drawing/2014/main" id="{0E1DF87D-D3D1-4F8D-B271-D91C0D13A7AD}"/>
            </a:ext>
          </a:extLst>
        </xdr:cNvPr>
        <xdr:cNvSpPr/>
      </xdr:nvSpPr>
      <xdr:spPr>
        <a:xfrm>
          <a:off x="14541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760" name="フローチャート: 判断 759">
          <a:extLst>
            <a:ext uri="{FF2B5EF4-FFF2-40B4-BE49-F238E27FC236}">
              <a16:creationId xmlns:a16="http://schemas.microsoft.com/office/drawing/2014/main" id="{950B990F-9CE6-4F6F-B13C-FECA065A5AC0}"/>
            </a:ext>
          </a:extLst>
        </xdr:cNvPr>
        <xdr:cNvSpPr/>
      </xdr:nvSpPr>
      <xdr:spPr>
        <a:xfrm>
          <a:off x="13652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6350</xdr:rowOff>
    </xdr:from>
    <xdr:to>
      <xdr:col>67</xdr:col>
      <xdr:colOff>101600</xdr:colOff>
      <xdr:row>105</xdr:row>
      <xdr:rowOff>107950</xdr:rowOff>
    </xdr:to>
    <xdr:sp macro="" textlink="">
      <xdr:nvSpPr>
        <xdr:cNvPr id="761" name="フローチャート: 判断 760">
          <a:extLst>
            <a:ext uri="{FF2B5EF4-FFF2-40B4-BE49-F238E27FC236}">
              <a16:creationId xmlns:a16="http://schemas.microsoft.com/office/drawing/2014/main" id="{1FF262E1-96BC-4181-90B9-014EE9AFDDC9}"/>
            </a:ext>
          </a:extLst>
        </xdr:cNvPr>
        <xdr:cNvSpPr/>
      </xdr:nvSpPr>
      <xdr:spPr>
        <a:xfrm>
          <a:off x="12763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3B34D6A9-7747-4652-BFB4-87052733E89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20EA8163-F528-4FA5-85B4-6DB53A85B83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4B82D1B6-225D-498A-AC8C-A83F80F3226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40D11101-EA6F-43C3-B47A-28B000BA747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DA0DB2FC-9141-4402-8E8A-957E84BB662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84455</xdr:rowOff>
    </xdr:from>
    <xdr:to>
      <xdr:col>85</xdr:col>
      <xdr:colOff>177800</xdr:colOff>
      <xdr:row>102</xdr:row>
      <xdr:rowOff>14605</xdr:rowOff>
    </xdr:to>
    <xdr:sp macro="" textlink="">
      <xdr:nvSpPr>
        <xdr:cNvPr id="767" name="楕円 766">
          <a:extLst>
            <a:ext uri="{FF2B5EF4-FFF2-40B4-BE49-F238E27FC236}">
              <a16:creationId xmlns:a16="http://schemas.microsoft.com/office/drawing/2014/main" id="{C79C22F2-9CB0-415C-B4BF-6B920F2B811C}"/>
            </a:ext>
          </a:extLst>
        </xdr:cNvPr>
        <xdr:cNvSpPr/>
      </xdr:nvSpPr>
      <xdr:spPr>
        <a:xfrm>
          <a:off x="16268700" y="1740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107332</xdr:rowOff>
    </xdr:from>
    <xdr:ext cx="405111" cy="259045"/>
    <xdr:sp macro="" textlink="">
      <xdr:nvSpPr>
        <xdr:cNvPr id="768" name="【公民館】&#10;有形固定資産減価償却率該当値テキスト">
          <a:extLst>
            <a:ext uri="{FF2B5EF4-FFF2-40B4-BE49-F238E27FC236}">
              <a16:creationId xmlns:a16="http://schemas.microsoft.com/office/drawing/2014/main" id="{F6265169-2D4A-4B57-A4FD-8675192F1F74}"/>
            </a:ext>
          </a:extLst>
        </xdr:cNvPr>
        <xdr:cNvSpPr txBox="1"/>
      </xdr:nvSpPr>
      <xdr:spPr>
        <a:xfrm>
          <a:off x="16357600"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42545</xdr:rowOff>
    </xdr:from>
    <xdr:to>
      <xdr:col>81</xdr:col>
      <xdr:colOff>101600</xdr:colOff>
      <xdr:row>101</xdr:row>
      <xdr:rowOff>144145</xdr:rowOff>
    </xdr:to>
    <xdr:sp macro="" textlink="">
      <xdr:nvSpPr>
        <xdr:cNvPr id="769" name="楕円 768">
          <a:extLst>
            <a:ext uri="{FF2B5EF4-FFF2-40B4-BE49-F238E27FC236}">
              <a16:creationId xmlns:a16="http://schemas.microsoft.com/office/drawing/2014/main" id="{0838CC2D-3C09-4099-B56C-A85E4C01E7AC}"/>
            </a:ext>
          </a:extLst>
        </xdr:cNvPr>
        <xdr:cNvSpPr/>
      </xdr:nvSpPr>
      <xdr:spPr>
        <a:xfrm>
          <a:off x="154305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93345</xdr:rowOff>
    </xdr:from>
    <xdr:to>
      <xdr:col>85</xdr:col>
      <xdr:colOff>127000</xdr:colOff>
      <xdr:row>101</xdr:row>
      <xdr:rowOff>135255</xdr:rowOff>
    </xdr:to>
    <xdr:cxnSp macro="">
      <xdr:nvCxnSpPr>
        <xdr:cNvPr id="770" name="直線コネクタ 769">
          <a:extLst>
            <a:ext uri="{FF2B5EF4-FFF2-40B4-BE49-F238E27FC236}">
              <a16:creationId xmlns:a16="http://schemas.microsoft.com/office/drawing/2014/main" id="{C5D2E83C-C566-4510-9AB0-D5717C24EB52}"/>
            </a:ext>
          </a:extLst>
        </xdr:cNvPr>
        <xdr:cNvCxnSpPr/>
      </xdr:nvCxnSpPr>
      <xdr:spPr>
        <a:xfrm>
          <a:off x="15481300" y="174097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52070</xdr:rowOff>
    </xdr:from>
    <xdr:to>
      <xdr:col>76</xdr:col>
      <xdr:colOff>165100</xdr:colOff>
      <xdr:row>101</xdr:row>
      <xdr:rowOff>153670</xdr:rowOff>
    </xdr:to>
    <xdr:sp macro="" textlink="">
      <xdr:nvSpPr>
        <xdr:cNvPr id="771" name="楕円 770">
          <a:extLst>
            <a:ext uri="{FF2B5EF4-FFF2-40B4-BE49-F238E27FC236}">
              <a16:creationId xmlns:a16="http://schemas.microsoft.com/office/drawing/2014/main" id="{9CE871C5-EC23-4316-99DE-2CFA91BEECB9}"/>
            </a:ext>
          </a:extLst>
        </xdr:cNvPr>
        <xdr:cNvSpPr/>
      </xdr:nvSpPr>
      <xdr:spPr>
        <a:xfrm>
          <a:off x="14541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93345</xdr:rowOff>
    </xdr:from>
    <xdr:to>
      <xdr:col>81</xdr:col>
      <xdr:colOff>50800</xdr:colOff>
      <xdr:row>101</xdr:row>
      <xdr:rowOff>102870</xdr:rowOff>
    </xdr:to>
    <xdr:cxnSp macro="">
      <xdr:nvCxnSpPr>
        <xdr:cNvPr id="772" name="直線コネクタ 771">
          <a:extLst>
            <a:ext uri="{FF2B5EF4-FFF2-40B4-BE49-F238E27FC236}">
              <a16:creationId xmlns:a16="http://schemas.microsoft.com/office/drawing/2014/main" id="{1543CFF8-1F87-430E-A676-FD319A696BBB}"/>
            </a:ext>
          </a:extLst>
        </xdr:cNvPr>
        <xdr:cNvCxnSpPr/>
      </xdr:nvCxnSpPr>
      <xdr:spPr>
        <a:xfrm flipV="1">
          <a:off x="14592300" y="174097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10161</xdr:rowOff>
    </xdr:from>
    <xdr:to>
      <xdr:col>72</xdr:col>
      <xdr:colOff>38100</xdr:colOff>
      <xdr:row>101</xdr:row>
      <xdr:rowOff>111761</xdr:rowOff>
    </xdr:to>
    <xdr:sp macro="" textlink="">
      <xdr:nvSpPr>
        <xdr:cNvPr id="773" name="楕円 772">
          <a:extLst>
            <a:ext uri="{FF2B5EF4-FFF2-40B4-BE49-F238E27FC236}">
              <a16:creationId xmlns:a16="http://schemas.microsoft.com/office/drawing/2014/main" id="{40DCDDD6-876B-4EFC-BC33-68C751395D36}"/>
            </a:ext>
          </a:extLst>
        </xdr:cNvPr>
        <xdr:cNvSpPr/>
      </xdr:nvSpPr>
      <xdr:spPr>
        <a:xfrm>
          <a:off x="13652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60961</xdr:rowOff>
    </xdr:from>
    <xdr:to>
      <xdr:col>76</xdr:col>
      <xdr:colOff>114300</xdr:colOff>
      <xdr:row>101</xdr:row>
      <xdr:rowOff>102870</xdr:rowOff>
    </xdr:to>
    <xdr:cxnSp macro="">
      <xdr:nvCxnSpPr>
        <xdr:cNvPr id="774" name="直線コネクタ 773">
          <a:extLst>
            <a:ext uri="{FF2B5EF4-FFF2-40B4-BE49-F238E27FC236}">
              <a16:creationId xmlns:a16="http://schemas.microsoft.com/office/drawing/2014/main" id="{159902BA-FDF1-4602-A311-83E3E160374D}"/>
            </a:ext>
          </a:extLst>
        </xdr:cNvPr>
        <xdr:cNvCxnSpPr/>
      </xdr:nvCxnSpPr>
      <xdr:spPr>
        <a:xfrm>
          <a:off x="13703300" y="173774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33020</xdr:rowOff>
    </xdr:from>
    <xdr:to>
      <xdr:col>67</xdr:col>
      <xdr:colOff>101600</xdr:colOff>
      <xdr:row>103</xdr:row>
      <xdr:rowOff>134620</xdr:rowOff>
    </xdr:to>
    <xdr:sp macro="" textlink="">
      <xdr:nvSpPr>
        <xdr:cNvPr id="775" name="楕円 774">
          <a:extLst>
            <a:ext uri="{FF2B5EF4-FFF2-40B4-BE49-F238E27FC236}">
              <a16:creationId xmlns:a16="http://schemas.microsoft.com/office/drawing/2014/main" id="{11593448-2D8A-45FE-B826-AF321A3F8093}"/>
            </a:ext>
          </a:extLst>
        </xdr:cNvPr>
        <xdr:cNvSpPr/>
      </xdr:nvSpPr>
      <xdr:spPr>
        <a:xfrm>
          <a:off x="12763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60961</xdr:rowOff>
    </xdr:from>
    <xdr:to>
      <xdr:col>71</xdr:col>
      <xdr:colOff>177800</xdr:colOff>
      <xdr:row>103</xdr:row>
      <xdr:rowOff>83820</xdr:rowOff>
    </xdr:to>
    <xdr:cxnSp macro="">
      <xdr:nvCxnSpPr>
        <xdr:cNvPr id="776" name="直線コネクタ 775">
          <a:extLst>
            <a:ext uri="{FF2B5EF4-FFF2-40B4-BE49-F238E27FC236}">
              <a16:creationId xmlns:a16="http://schemas.microsoft.com/office/drawing/2014/main" id="{7361B7DC-C52E-4300-9B9F-E618AE607C9A}"/>
            </a:ext>
          </a:extLst>
        </xdr:cNvPr>
        <xdr:cNvCxnSpPr/>
      </xdr:nvCxnSpPr>
      <xdr:spPr>
        <a:xfrm flipV="1">
          <a:off x="12814300" y="17377411"/>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81932</xdr:rowOff>
    </xdr:from>
    <xdr:ext cx="405111" cy="259045"/>
    <xdr:sp macro="" textlink="">
      <xdr:nvSpPr>
        <xdr:cNvPr id="777" name="n_1aveValue【公民館】&#10;有形固定資産減価償却率">
          <a:extLst>
            <a:ext uri="{FF2B5EF4-FFF2-40B4-BE49-F238E27FC236}">
              <a16:creationId xmlns:a16="http://schemas.microsoft.com/office/drawing/2014/main" id="{0E8B25ED-DFA4-4935-AB22-F7B1C517F38B}"/>
            </a:ext>
          </a:extLst>
        </xdr:cNvPr>
        <xdr:cNvSpPr txBox="1"/>
      </xdr:nvSpPr>
      <xdr:spPr>
        <a:xfrm>
          <a:off x="15266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64788</xdr:rowOff>
    </xdr:from>
    <xdr:ext cx="405111" cy="259045"/>
    <xdr:sp macro="" textlink="">
      <xdr:nvSpPr>
        <xdr:cNvPr id="778" name="n_2aveValue【公民館】&#10;有形固定資産減価償却率">
          <a:extLst>
            <a:ext uri="{FF2B5EF4-FFF2-40B4-BE49-F238E27FC236}">
              <a16:creationId xmlns:a16="http://schemas.microsoft.com/office/drawing/2014/main" id="{32FE0C96-4628-42E5-B723-04E25DAB04F7}"/>
            </a:ext>
          </a:extLst>
        </xdr:cNvPr>
        <xdr:cNvSpPr txBox="1"/>
      </xdr:nvSpPr>
      <xdr:spPr>
        <a:xfrm>
          <a:off x="14389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47641</xdr:rowOff>
    </xdr:from>
    <xdr:ext cx="405111" cy="259045"/>
    <xdr:sp macro="" textlink="">
      <xdr:nvSpPr>
        <xdr:cNvPr id="779" name="n_3aveValue【公民館】&#10;有形固定資産減価償却率">
          <a:extLst>
            <a:ext uri="{FF2B5EF4-FFF2-40B4-BE49-F238E27FC236}">
              <a16:creationId xmlns:a16="http://schemas.microsoft.com/office/drawing/2014/main" id="{17FE8B85-6B91-4D78-8150-64109AF4A853}"/>
            </a:ext>
          </a:extLst>
        </xdr:cNvPr>
        <xdr:cNvSpPr txBox="1"/>
      </xdr:nvSpPr>
      <xdr:spPr>
        <a:xfrm>
          <a:off x="13500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99077</xdr:rowOff>
    </xdr:from>
    <xdr:ext cx="405111" cy="259045"/>
    <xdr:sp macro="" textlink="">
      <xdr:nvSpPr>
        <xdr:cNvPr id="780" name="n_4aveValue【公民館】&#10;有形固定資産減価償却率">
          <a:extLst>
            <a:ext uri="{FF2B5EF4-FFF2-40B4-BE49-F238E27FC236}">
              <a16:creationId xmlns:a16="http://schemas.microsoft.com/office/drawing/2014/main" id="{BDA21B4A-4A37-4ABD-9883-7A8EAA255F9D}"/>
            </a:ext>
          </a:extLst>
        </xdr:cNvPr>
        <xdr:cNvSpPr txBox="1"/>
      </xdr:nvSpPr>
      <xdr:spPr>
        <a:xfrm>
          <a:off x="12611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160672</xdr:rowOff>
    </xdr:from>
    <xdr:ext cx="405111" cy="259045"/>
    <xdr:sp macro="" textlink="">
      <xdr:nvSpPr>
        <xdr:cNvPr id="781" name="n_1mainValue【公民館】&#10;有形固定資産減価償却率">
          <a:extLst>
            <a:ext uri="{FF2B5EF4-FFF2-40B4-BE49-F238E27FC236}">
              <a16:creationId xmlns:a16="http://schemas.microsoft.com/office/drawing/2014/main" id="{F7663C5E-73DC-42A2-A1EE-EBA470B96391}"/>
            </a:ext>
          </a:extLst>
        </xdr:cNvPr>
        <xdr:cNvSpPr txBox="1"/>
      </xdr:nvSpPr>
      <xdr:spPr>
        <a:xfrm>
          <a:off x="15266044" y="1713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170197</xdr:rowOff>
    </xdr:from>
    <xdr:ext cx="405111" cy="259045"/>
    <xdr:sp macro="" textlink="">
      <xdr:nvSpPr>
        <xdr:cNvPr id="782" name="n_2mainValue【公民館】&#10;有形固定資産減価償却率">
          <a:extLst>
            <a:ext uri="{FF2B5EF4-FFF2-40B4-BE49-F238E27FC236}">
              <a16:creationId xmlns:a16="http://schemas.microsoft.com/office/drawing/2014/main" id="{99AA86FF-CA88-4465-8F31-CFB55BE26E00}"/>
            </a:ext>
          </a:extLst>
        </xdr:cNvPr>
        <xdr:cNvSpPr txBox="1"/>
      </xdr:nvSpPr>
      <xdr:spPr>
        <a:xfrm>
          <a:off x="14389744"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128288</xdr:rowOff>
    </xdr:from>
    <xdr:ext cx="405111" cy="259045"/>
    <xdr:sp macro="" textlink="">
      <xdr:nvSpPr>
        <xdr:cNvPr id="783" name="n_3mainValue【公民館】&#10;有形固定資産減価償却率">
          <a:extLst>
            <a:ext uri="{FF2B5EF4-FFF2-40B4-BE49-F238E27FC236}">
              <a16:creationId xmlns:a16="http://schemas.microsoft.com/office/drawing/2014/main" id="{8C1060AB-213C-48CD-8351-27577699D566}"/>
            </a:ext>
          </a:extLst>
        </xdr:cNvPr>
        <xdr:cNvSpPr txBox="1"/>
      </xdr:nvSpPr>
      <xdr:spPr>
        <a:xfrm>
          <a:off x="13500744"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151147</xdr:rowOff>
    </xdr:from>
    <xdr:ext cx="405111" cy="259045"/>
    <xdr:sp macro="" textlink="">
      <xdr:nvSpPr>
        <xdr:cNvPr id="784" name="n_4mainValue【公民館】&#10;有形固定資産減価償却率">
          <a:extLst>
            <a:ext uri="{FF2B5EF4-FFF2-40B4-BE49-F238E27FC236}">
              <a16:creationId xmlns:a16="http://schemas.microsoft.com/office/drawing/2014/main" id="{F50E668C-A77F-4A63-814B-85C7F00CEBAB}"/>
            </a:ext>
          </a:extLst>
        </xdr:cNvPr>
        <xdr:cNvSpPr txBox="1"/>
      </xdr:nvSpPr>
      <xdr:spPr>
        <a:xfrm>
          <a:off x="12611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137A8D33-C051-4A5C-A39F-6C0BE40F11A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826E8572-FBEC-4A62-9BFB-58244A86692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D6FC59E3-28EF-4864-ADA1-8D606CBBD37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3A7109E4-2493-45A3-AC7F-5BEC42AA2EE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87E7115A-3DC2-4499-B785-72D1DB920F2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2B00568E-15C7-4222-8C72-6170DFFCB3F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063E9BD4-A02D-4754-82A8-3F7B79B1F12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9DC514FB-710C-45E4-A787-3E9C6C9DD95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7B34EBFE-867D-431E-843E-D2BD691345C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B10DC42D-71C6-4F01-8DC4-FE74265800A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5" name="直線コネクタ 794">
          <a:extLst>
            <a:ext uri="{FF2B5EF4-FFF2-40B4-BE49-F238E27FC236}">
              <a16:creationId xmlns:a16="http://schemas.microsoft.com/office/drawing/2014/main" id="{4E9792FF-2AB3-4826-A632-91F1F642D86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6" name="テキスト ボックス 795">
          <a:extLst>
            <a:ext uri="{FF2B5EF4-FFF2-40B4-BE49-F238E27FC236}">
              <a16:creationId xmlns:a16="http://schemas.microsoft.com/office/drawing/2014/main" id="{7BB7E400-F4DF-4F38-A787-C5D8D3EEAA9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7" name="直線コネクタ 796">
          <a:extLst>
            <a:ext uri="{FF2B5EF4-FFF2-40B4-BE49-F238E27FC236}">
              <a16:creationId xmlns:a16="http://schemas.microsoft.com/office/drawing/2014/main" id="{D3A1E9EB-17DC-46AB-8721-A4452629231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8" name="テキスト ボックス 797">
          <a:extLst>
            <a:ext uri="{FF2B5EF4-FFF2-40B4-BE49-F238E27FC236}">
              <a16:creationId xmlns:a16="http://schemas.microsoft.com/office/drawing/2014/main" id="{37E0E968-920D-44CE-8123-C099F1658A5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9" name="直線コネクタ 798">
          <a:extLst>
            <a:ext uri="{FF2B5EF4-FFF2-40B4-BE49-F238E27FC236}">
              <a16:creationId xmlns:a16="http://schemas.microsoft.com/office/drawing/2014/main" id="{267ACC17-AE9C-42D4-9102-90FFCD87306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0" name="テキスト ボックス 799">
          <a:extLst>
            <a:ext uri="{FF2B5EF4-FFF2-40B4-BE49-F238E27FC236}">
              <a16:creationId xmlns:a16="http://schemas.microsoft.com/office/drawing/2014/main" id="{AD2F5EB7-AF29-4954-85D5-59655D49A64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1" name="直線コネクタ 800">
          <a:extLst>
            <a:ext uri="{FF2B5EF4-FFF2-40B4-BE49-F238E27FC236}">
              <a16:creationId xmlns:a16="http://schemas.microsoft.com/office/drawing/2014/main" id="{9DE0845D-0633-4F73-AA13-79FA7A6450C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2" name="テキスト ボックス 801">
          <a:extLst>
            <a:ext uri="{FF2B5EF4-FFF2-40B4-BE49-F238E27FC236}">
              <a16:creationId xmlns:a16="http://schemas.microsoft.com/office/drawing/2014/main" id="{20EDDBC4-285F-424A-8174-223156917E0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3" name="直線コネクタ 802">
          <a:extLst>
            <a:ext uri="{FF2B5EF4-FFF2-40B4-BE49-F238E27FC236}">
              <a16:creationId xmlns:a16="http://schemas.microsoft.com/office/drawing/2014/main" id="{6CC2F372-5894-4620-A379-2B434006A4C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4" name="テキスト ボックス 803">
          <a:extLst>
            <a:ext uri="{FF2B5EF4-FFF2-40B4-BE49-F238E27FC236}">
              <a16:creationId xmlns:a16="http://schemas.microsoft.com/office/drawing/2014/main" id="{C8749BFE-7A4B-4367-B226-CF8D7CC48B5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a:extLst>
            <a:ext uri="{FF2B5EF4-FFF2-40B4-BE49-F238E27FC236}">
              <a16:creationId xmlns:a16="http://schemas.microsoft.com/office/drawing/2014/main" id="{F727DC84-B328-4EB4-AEF7-F744B1D5E65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a:extLst>
            <a:ext uri="{FF2B5EF4-FFF2-40B4-BE49-F238E27FC236}">
              <a16:creationId xmlns:a16="http://schemas.microsoft.com/office/drawing/2014/main" id="{8BBC3580-E822-4790-9865-01DF85AA7A6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公民館】&#10;一人当たり面積グラフ枠">
          <a:extLst>
            <a:ext uri="{FF2B5EF4-FFF2-40B4-BE49-F238E27FC236}">
              <a16:creationId xmlns:a16="http://schemas.microsoft.com/office/drawing/2014/main" id="{38EE7F6D-D156-4E97-B691-07DE0F7B3D5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63500</xdr:rowOff>
    </xdr:from>
    <xdr:to>
      <xdr:col>116</xdr:col>
      <xdr:colOff>62864</xdr:colOff>
      <xdr:row>108</xdr:row>
      <xdr:rowOff>144780</xdr:rowOff>
    </xdr:to>
    <xdr:cxnSp macro="">
      <xdr:nvCxnSpPr>
        <xdr:cNvPr id="808" name="直線コネクタ 807">
          <a:extLst>
            <a:ext uri="{FF2B5EF4-FFF2-40B4-BE49-F238E27FC236}">
              <a16:creationId xmlns:a16="http://schemas.microsoft.com/office/drawing/2014/main" id="{915DC563-C5F7-4EF1-A735-042BE80A97E6}"/>
            </a:ext>
          </a:extLst>
        </xdr:cNvPr>
        <xdr:cNvCxnSpPr/>
      </xdr:nvCxnSpPr>
      <xdr:spPr>
        <a:xfrm flipV="1">
          <a:off x="22160864" y="17379950"/>
          <a:ext cx="0" cy="1281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809" name="【公民館】&#10;一人当たり面積最小値テキスト">
          <a:extLst>
            <a:ext uri="{FF2B5EF4-FFF2-40B4-BE49-F238E27FC236}">
              <a16:creationId xmlns:a16="http://schemas.microsoft.com/office/drawing/2014/main" id="{EB0371D9-666F-4CB0-BF8C-5C6EC7C0CD10}"/>
            </a:ext>
          </a:extLst>
        </xdr:cNvPr>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810" name="直線コネクタ 809">
          <a:extLst>
            <a:ext uri="{FF2B5EF4-FFF2-40B4-BE49-F238E27FC236}">
              <a16:creationId xmlns:a16="http://schemas.microsoft.com/office/drawing/2014/main" id="{471B1009-D668-4342-9E25-71594CDF0409}"/>
            </a:ext>
          </a:extLst>
        </xdr:cNvPr>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10177</xdr:rowOff>
    </xdr:from>
    <xdr:ext cx="469744" cy="259045"/>
    <xdr:sp macro="" textlink="">
      <xdr:nvSpPr>
        <xdr:cNvPr id="811" name="【公民館】&#10;一人当たり面積最大値テキスト">
          <a:extLst>
            <a:ext uri="{FF2B5EF4-FFF2-40B4-BE49-F238E27FC236}">
              <a16:creationId xmlns:a16="http://schemas.microsoft.com/office/drawing/2014/main" id="{14C999A2-5C35-4F1F-8D5A-BAA806A105DA}"/>
            </a:ext>
          </a:extLst>
        </xdr:cNvPr>
        <xdr:cNvSpPr txBox="1"/>
      </xdr:nvSpPr>
      <xdr:spPr>
        <a:xfrm>
          <a:off x="22199600" y="1715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63500</xdr:rowOff>
    </xdr:from>
    <xdr:to>
      <xdr:col>116</xdr:col>
      <xdr:colOff>152400</xdr:colOff>
      <xdr:row>101</xdr:row>
      <xdr:rowOff>63500</xdr:rowOff>
    </xdr:to>
    <xdr:cxnSp macro="">
      <xdr:nvCxnSpPr>
        <xdr:cNvPr id="812" name="直線コネクタ 811">
          <a:extLst>
            <a:ext uri="{FF2B5EF4-FFF2-40B4-BE49-F238E27FC236}">
              <a16:creationId xmlns:a16="http://schemas.microsoft.com/office/drawing/2014/main" id="{97C4CC22-8999-4356-A923-C8E89916AA40}"/>
            </a:ext>
          </a:extLst>
        </xdr:cNvPr>
        <xdr:cNvCxnSpPr/>
      </xdr:nvCxnSpPr>
      <xdr:spPr>
        <a:xfrm>
          <a:off x="22072600" y="1737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813" name="【公民館】&#10;一人当たり面積平均値テキスト">
          <a:extLst>
            <a:ext uri="{FF2B5EF4-FFF2-40B4-BE49-F238E27FC236}">
              <a16:creationId xmlns:a16="http://schemas.microsoft.com/office/drawing/2014/main" id="{5530858F-E76E-4C73-8F20-1EA1190BDEB1}"/>
            </a:ext>
          </a:extLst>
        </xdr:cNvPr>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49530</xdr:rowOff>
    </xdr:from>
    <xdr:to>
      <xdr:col>116</xdr:col>
      <xdr:colOff>114300</xdr:colOff>
      <xdr:row>106</xdr:row>
      <xdr:rowOff>151130</xdr:rowOff>
    </xdr:to>
    <xdr:sp macro="" textlink="">
      <xdr:nvSpPr>
        <xdr:cNvPr id="814" name="フローチャート: 判断 813">
          <a:extLst>
            <a:ext uri="{FF2B5EF4-FFF2-40B4-BE49-F238E27FC236}">
              <a16:creationId xmlns:a16="http://schemas.microsoft.com/office/drawing/2014/main" id="{4C340E8F-D164-4A7F-8EC4-61899166D670}"/>
            </a:ext>
          </a:extLst>
        </xdr:cNvPr>
        <xdr:cNvSpPr/>
      </xdr:nvSpPr>
      <xdr:spPr>
        <a:xfrm>
          <a:off x="22110700" y="1822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44450</xdr:rowOff>
    </xdr:from>
    <xdr:to>
      <xdr:col>112</xdr:col>
      <xdr:colOff>38100</xdr:colOff>
      <xdr:row>106</xdr:row>
      <xdr:rowOff>146050</xdr:rowOff>
    </xdr:to>
    <xdr:sp macro="" textlink="">
      <xdr:nvSpPr>
        <xdr:cNvPr id="815" name="フローチャート: 判断 814">
          <a:extLst>
            <a:ext uri="{FF2B5EF4-FFF2-40B4-BE49-F238E27FC236}">
              <a16:creationId xmlns:a16="http://schemas.microsoft.com/office/drawing/2014/main" id="{F160CCB0-FE8B-4240-A51F-32C64EBA7E3D}"/>
            </a:ext>
          </a:extLst>
        </xdr:cNvPr>
        <xdr:cNvSpPr/>
      </xdr:nvSpPr>
      <xdr:spPr>
        <a:xfrm>
          <a:off x="21272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54611</xdr:rowOff>
    </xdr:from>
    <xdr:to>
      <xdr:col>107</xdr:col>
      <xdr:colOff>101600</xdr:colOff>
      <xdr:row>106</xdr:row>
      <xdr:rowOff>156211</xdr:rowOff>
    </xdr:to>
    <xdr:sp macro="" textlink="">
      <xdr:nvSpPr>
        <xdr:cNvPr id="816" name="フローチャート: 判断 815">
          <a:extLst>
            <a:ext uri="{FF2B5EF4-FFF2-40B4-BE49-F238E27FC236}">
              <a16:creationId xmlns:a16="http://schemas.microsoft.com/office/drawing/2014/main" id="{6A16A77A-B54E-42C2-804B-6FF2CEB500AE}"/>
            </a:ext>
          </a:extLst>
        </xdr:cNvPr>
        <xdr:cNvSpPr/>
      </xdr:nvSpPr>
      <xdr:spPr>
        <a:xfrm>
          <a:off x="20383500" y="1822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54611</xdr:rowOff>
    </xdr:from>
    <xdr:to>
      <xdr:col>102</xdr:col>
      <xdr:colOff>165100</xdr:colOff>
      <xdr:row>106</xdr:row>
      <xdr:rowOff>156211</xdr:rowOff>
    </xdr:to>
    <xdr:sp macro="" textlink="">
      <xdr:nvSpPr>
        <xdr:cNvPr id="817" name="フローチャート: 判断 816">
          <a:extLst>
            <a:ext uri="{FF2B5EF4-FFF2-40B4-BE49-F238E27FC236}">
              <a16:creationId xmlns:a16="http://schemas.microsoft.com/office/drawing/2014/main" id="{8FBC5244-3F5E-49CD-A430-EC2A7868B843}"/>
            </a:ext>
          </a:extLst>
        </xdr:cNvPr>
        <xdr:cNvSpPr/>
      </xdr:nvSpPr>
      <xdr:spPr>
        <a:xfrm>
          <a:off x="19494500" y="1822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57150</xdr:rowOff>
    </xdr:from>
    <xdr:to>
      <xdr:col>98</xdr:col>
      <xdr:colOff>38100</xdr:colOff>
      <xdr:row>106</xdr:row>
      <xdr:rowOff>158750</xdr:rowOff>
    </xdr:to>
    <xdr:sp macro="" textlink="">
      <xdr:nvSpPr>
        <xdr:cNvPr id="818" name="フローチャート: 判断 817">
          <a:extLst>
            <a:ext uri="{FF2B5EF4-FFF2-40B4-BE49-F238E27FC236}">
              <a16:creationId xmlns:a16="http://schemas.microsoft.com/office/drawing/2014/main" id="{D68EB18C-4331-47DE-B0A6-12FD681DC6CF}"/>
            </a:ext>
          </a:extLst>
        </xdr:cNvPr>
        <xdr:cNvSpPr/>
      </xdr:nvSpPr>
      <xdr:spPr>
        <a:xfrm>
          <a:off x="18605500" y="1823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26F05AD7-BFCC-4270-81A2-5FF03CE59F5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7929C49C-6E20-4841-8431-DF4E9ABB58D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15862614-F89F-442C-86D1-7274766A848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7723CE6F-1E58-4065-88B7-A0D4D3212BE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F2A4275-0635-466A-86E5-B6D79D10DB2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100330</xdr:rowOff>
    </xdr:from>
    <xdr:to>
      <xdr:col>116</xdr:col>
      <xdr:colOff>114300</xdr:colOff>
      <xdr:row>107</xdr:row>
      <xdr:rowOff>30480</xdr:rowOff>
    </xdr:to>
    <xdr:sp macro="" textlink="">
      <xdr:nvSpPr>
        <xdr:cNvPr id="824" name="楕円 823">
          <a:extLst>
            <a:ext uri="{FF2B5EF4-FFF2-40B4-BE49-F238E27FC236}">
              <a16:creationId xmlns:a16="http://schemas.microsoft.com/office/drawing/2014/main" id="{FACF0827-1E7F-4E6A-8566-3311D2B0F1C3}"/>
            </a:ext>
          </a:extLst>
        </xdr:cNvPr>
        <xdr:cNvSpPr/>
      </xdr:nvSpPr>
      <xdr:spPr>
        <a:xfrm>
          <a:off x="22110700" y="182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78757</xdr:rowOff>
    </xdr:from>
    <xdr:ext cx="469744" cy="259045"/>
    <xdr:sp macro="" textlink="">
      <xdr:nvSpPr>
        <xdr:cNvPr id="825" name="【公民館】&#10;一人当たり面積該当値テキスト">
          <a:extLst>
            <a:ext uri="{FF2B5EF4-FFF2-40B4-BE49-F238E27FC236}">
              <a16:creationId xmlns:a16="http://schemas.microsoft.com/office/drawing/2014/main" id="{07D1C9B3-96DA-427C-B3CB-6020C71B84F8}"/>
            </a:ext>
          </a:extLst>
        </xdr:cNvPr>
        <xdr:cNvSpPr txBox="1"/>
      </xdr:nvSpPr>
      <xdr:spPr>
        <a:xfrm>
          <a:off x="22199600" y="182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105411</xdr:rowOff>
    </xdr:from>
    <xdr:to>
      <xdr:col>112</xdr:col>
      <xdr:colOff>38100</xdr:colOff>
      <xdr:row>107</xdr:row>
      <xdr:rowOff>35561</xdr:rowOff>
    </xdr:to>
    <xdr:sp macro="" textlink="">
      <xdr:nvSpPr>
        <xdr:cNvPr id="826" name="楕円 825">
          <a:extLst>
            <a:ext uri="{FF2B5EF4-FFF2-40B4-BE49-F238E27FC236}">
              <a16:creationId xmlns:a16="http://schemas.microsoft.com/office/drawing/2014/main" id="{9D4BBE54-EA69-4C1F-B693-D397CAF7DE84}"/>
            </a:ext>
          </a:extLst>
        </xdr:cNvPr>
        <xdr:cNvSpPr/>
      </xdr:nvSpPr>
      <xdr:spPr>
        <a:xfrm>
          <a:off x="21272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151130</xdr:rowOff>
    </xdr:from>
    <xdr:to>
      <xdr:col>116</xdr:col>
      <xdr:colOff>63500</xdr:colOff>
      <xdr:row>106</xdr:row>
      <xdr:rowOff>156211</xdr:rowOff>
    </xdr:to>
    <xdr:cxnSp macro="">
      <xdr:nvCxnSpPr>
        <xdr:cNvPr id="827" name="直線コネクタ 826">
          <a:extLst>
            <a:ext uri="{FF2B5EF4-FFF2-40B4-BE49-F238E27FC236}">
              <a16:creationId xmlns:a16="http://schemas.microsoft.com/office/drawing/2014/main" id="{F6FD3A45-2338-4C7C-AED1-29556AA3F458}"/>
            </a:ext>
          </a:extLst>
        </xdr:cNvPr>
        <xdr:cNvCxnSpPr/>
      </xdr:nvCxnSpPr>
      <xdr:spPr>
        <a:xfrm flipV="1">
          <a:off x="21323300" y="18324830"/>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110489</xdr:rowOff>
    </xdr:from>
    <xdr:to>
      <xdr:col>107</xdr:col>
      <xdr:colOff>101600</xdr:colOff>
      <xdr:row>107</xdr:row>
      <xdr:rowOff>40639</xdr:rowOff>
    </xdr:to>
    <xdr:sp macro="" textlink="">
      <xdr:nvSpPr>
        <xdr:cNvPr id="828" name="楕円 827">
          <a:extLst>
            <a:ext uri="{FF2B5EF4-FFF2-40B4-BE49-F238E27FC236}">
              <a16:creationId xmlns:a16="http://schemas.microsoft.com/office/drawing/2014/main" id="{160260F4-63BA-48FC-BA71-0A7675B10F99}"/>
            </a:ext>
          </a:extLst>
        </xdr:cNvPr>
        <xdr:cNvSpPr/>
      </xdr:nvSpPr>
      <xdr:spPr>
        <a:xfrm>
          <a:off x="20383500" y="18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156211</xdr:rowOff>
    </xdr:from>
    <xdr:to>
      <xdr:col>111</xdr:col>
      <xdr:colOff>177800</xdr:colOff>
      <xdr:row>106</xdr:row>
      <xdr:rowOff>161289</xdr:rowOff>
    </xdr:to>
    <xdr:cxnSp macro="">
      <xdr:nvCxnSpPr>
        <xdr:cNvPr id="829" name="直線コネクタ 828">
          <a:extLst>
            <a:ext uri="{FF2B5EF4-FFF2-40B4-BE49-F238E27FC236}">
              <a16:creationId xmlns:a16="http://schemas.microsoft.com/office/drawing/2014/main" id="{F20375F9-1C2F-4454-B460-3C0D9130C8F2}"/>
            </a:ext>
          </a:extLst>
        </xdr:cNvPr>
        <xdr:cNvCxnSpPr/>
      </xdr:nvCxnSpPr>
      <xdr:spPr>
        <a:xfrm flipV="1">
          <a:off x="20434300" y="1832991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118111</xdr:rowOff>
    </xdr:from>
    <xdr:to>
      <xdr:col>102</xdr:col>
      <xdr:colOff>165100</xdr:colOff>
      <xdr:row>107</xdr:row>
      <xdr:rowOff>48261</xdr:rowOff>
    </xdr:to>
    <xdr:sp macro="" textlink="">
      <xdr:nvSpPr>
        <xdr:cNvPr id="830" name="楕円 829">
          <a:extLst>
            <a:ext uri="{FF2B5EF4-FFF2-40B4-BE49-F238E27FC236}">
              <a16:creationId xmlns:a16="http://schemas.microsoft.com/office/drawing/2014/main" id="{512F3493-4DD3-4420-923B-7DBEA13154DA}"/>
            </a:ext>
          </a:extLst>
        </xdr:cNvPr>
        <xdr:cNvSpPr/>
      </xdr:nvSpPr>
      <xdr:spPr>
        <a:xfrm>
          <a:off x="19494500" y="182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161289</xdr:rowOff>
    </xdr:from>
    <xdr:to>
      <xdr:col>107</xdr:col>
      <xdr:colOff>50800</xdr:colOff>
      <xdr:row>106</xdr:row>
      <xdr:rowOff>168911</xdr:rowOff>
    </xdr:to>
    <xdr:cxnSp macro="">
      <xdr:nvCxnSpPr>
        <xdr:cNvPr id="831" name="直線コネクタ 830">
          <a:extLst>
            <a:ext uri="{FF2B5EF4-FFF2-40B4-BE49-F238E27FC236}">
              <a16:creationId xmlns:a16="http://schemas.microsoft.com/office/drawing/2014/main" id="{FEAC35BB-BBD1-4E6D-A7CE-3251BD103553}"/>
            </a:ext>
          </a:extLst>
        </xdr:cNvPr>
        <xdr:cNvCxnSpPr/>
      </xdr:nvCxnSpPr>
      <xdr:spPr>
        <a:xfrm flipV="1">
          <a:off x="19545300" y="183349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1270</xdr:rowOff>
    </xdr:from>
    <xdr:to>
      <xdr:col>98</xdr:col>
      <xdr:colOff>38100</xdr:colOff>
      <xdr:row>107</xdr:row>
      <xdr:rowOff>102870</xdr:rowOff>
    </xdr:to>
    <xdr:sp macro="" textlink="">
      <xdr:nvSpPr>
        <xdr:cNvPr id="832" name="楕円 831">
          <a:extLst>
            <a:ext uri="{FF2B5EF4-FFF2-40B4-BE49-F238E27FC236}">
              <a16:creationId xmlns:a16="http://schemas.microsoft.com/office/drawing/2014/main" id="{6CF752F0-A7C1-499D-90B9-6FBD3E52281C}"/>
            </a:ext>
          </a:extLst>
        </xdr:cNvPr>
        <xdr:cNvSpPr/>
      </xdr:nvSpPr>
      <xdr:spPr>
        <a:xfrm>
          <a:off x="18605500" y="183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168911</xdr:rowOff>
    </xdr:from>
    <xdr:to>
      <xdr:col>102</xdr:col>
      <xdr:colOff>114300</xdr:colOff>
      <xdr:row>107</xdr:row>
      <xdr:rowOff>52070</xdr:rowOff>
    </xdr:to>
    <xdr:cxnSp macro="">
      <xdr:nvCxnSpPr>
        <xdr:cNvPr id="833" name="直線コネクタ 832">
          <a:extLst>
            <a:ext uri="{FF2B5EF4-FFF2-40B4-BE49-F238E27FC236}">
              <a16:creationId xmlns:a16="http://schemas.microsoft.com/office/drawing/2014/main" id="{F9E5F1DB-450D-44FF-A98D-D73C2CA0E592}"/>
            </a:ext>
          </a:extLst>
        </xdr:cNvPr>
        <xdr:cNvCxnSpPr/>
      </xdr:nvCxnSpPr>
      <xdr:spPr>
        <a:xfrm flipV="1">
          <a:off x="18656300" y="18342611"/>
          <a:ext cx="889000" cy="5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162577</xdr:rowOff>
    </xdr:from>
    <xdr:ext cx="469744" cy="259045"/>
    <xdr:sp macro="" textlink="">
      <xdr:nvSpPr>
        <xdr:cNvPr id="834" name="n_1aveValue【公民館】&#10;一人当たり面積">
          <a:extLst>
            <a:ext uri="{FF2B5EF4-FFF2-40B4-BE49-F238E27FC236}">
              <a16:creationId xmlns:a16="http://schemas.microsoft.com/office/drawing/2014/main" id="{BAE76B47-4D32-444C-9165-72DE8A894CD2}"/>
            </a:ext>
          </a:extLst>
        </xdr:cNvPr>
        <xdr:cNvSpPr txBox="1"/>
      </xdr:nvSpPr>
      <xdr:spPr>
        <a:xfrm>
          <a:off x="2107572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1288</xdr:rowOff>
    </xdr:from>
    <xdr:ext cx="469744" cy="259045"/>
    <xdr:sp macro="" textlink="">
      <xdr:nvSpPr>
        <xdr:cNvPr id="835" name="n_2aveValue【公民館】&#10;一人当たり面積">
          <a:extLst>
            <a:ext uri="{FF2B5EF4-FFF2-40B4-BE49-F238E27FC236}">
              <a16:creationId xmlns:a16="http://schemas.microsoft.com/office/drawing/2014/main" id="{1B1E2E84-9B10-432A-90AE-D331DB6E98F8}"/>
            </a:ext>
          </a:extLst>
        </xdr:cNvPr>
        <xdr:cNvSpPr txBox="1"/>
      </xdr:nvSpPr>
      <xdr:spPr>
        <a:xfrm>
          <a:off x="20199427" y="1800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xdr:rowOff>
    </xdr:from>
    <xdr:ext cx="469744" cy="259045"/>
    <xdr:sp macro="" textlink="">
      <xdr:nvSpPr>
        <xdr:cNvPr id="836" name="n_3aveValue【公民館】&#10;一人当たり面積">
          <a:extLst>
            <a:ext uri="{FF2B5EF4-FFF2-40B4-BE49-F238E27FC236}">
              <a16:creationId xmlns:a16="http://schemas.microsoft.com/office/drawing/2014/main" id="{88A52280-FFD7-4B6D-949E-CC04BC146069}"/>
            </a:ext>
          </a:extLst>
        </xdr:cNvPr>
        <xdr:cNvSpPr txBox="1"/>
      </xdr:nvSpPr>
      <xdr:spPr>
        <a:xfrm>
          <a:off x="19310427" y="1800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3827</xdr:rowOff>
    </xdr:from>
    <xdr:ext cx="469744" cy="259045"/>
    <xdr:sp macro="" textlink="">
      <xdr:nvSpPr>
        <xdr:cNvPr id="837" name="n_4aveValue【公民館】&#10;一人当たり面積">
          <a:extLst>
            <a:ext uri="{FF2B5EF4-FFF2-40B4-BE49-F238E27FC236}">
              <a16:creationId xmlns:a16="http://schemas.microsoft.com/office/drawing/2014/main" id="{C846BC02-D55B-463C-840F-2E66D29A026A}"/>
            </a:ext>
          </a:extLst>
        </xdr:cNvPr>
        <xdr:cNvSpPr txBox="1"/>
      </xdr:nvSpPr>
      <xdr:spPr>
        <a:xfrm>
          <a:off x="18421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26688</xdr:rowOff>
    </xdr:from>
    <xdr:ext cx="469744" cy="259045"/>
    <xdr:sp macro="" textlink="">
      <xdr:nvSpPr>
        <xdr:cNvPr id="838" name="n_1mainValue【公民館】&#10;一人当たり面積">
          <a:extLst>
            <a:ext uri="{FF2B5EF4-FFF2-40B4-BE49-F238E27FC236}">
              <a16:creationId xmlns:a16="http://schemas.microsoft.com/office/drawing/2014/main" id="{8A303D1B-FB16-45D7-9B75-9345D54ABAD4}"/>
            </a:ext>
          </a:extLst>
        </xdr:cNvPr>
        <xdr:cNvSpPr txBox="1"/>
      </xdr:nvSpPr>
      <xdr:spPr>
        <a:xfrm>
          <a:off x="21075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31766</xdr:rowOff>
    </xdr:from>
    <xdr:ext cx="469744" cy="259045"/>
    <xdr:sp macro="" textlink="">
      <xdr:nvSpPr>
        <xdr:cNvPr id="839" name="n_2mainValue【公民館】&#10;一人当たり面積">
          <a:extLst>
            <a:ext uri="{FF2B5EF4-FFF2-40B4-BE49-F238E27FC236}">
              <a16:creationId xmlns:a16="http://schemas.microsoft.com/office/drawing/2014/main" id="{2ACDF018-7AAC-4AC1-9CD6-73029499FEDB}"/>
            </a:ext>
          </a:extLst>
        </xdr:cNvPr>
        <xdr:cNvSpPr txBox="1"/>
      </xdr:nvSpPr>
      <xdr:spPr>
        <a:xfrm>
          <a:off x="20199427" y="1837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39388</xdr:rowOff>
    </xdr:from>
    <xdr:ext cx="469744" cy="259045"/>
    <xdr:sp macro="" textlink="">
      <xdr:nvSpPr>
        <xdr:cNvPr id="840" name="n_3mainValue【公民館】&#10;一人当たり面積">
          <a:extLst>
            <a:ext uri="{FF2B5EF4-FFF2-40B4-BE49-F238E27FC236}">
              <a16:creationId xmlns:a16="http://schemas.microsoft.com/office/drawing/2014/main" id="{F71A96B9-7CB9-44C3-B195-A8257CD386BC}"/>
            </a:ext>
          </a:extLst>
        </xdr:cNvPr>
        <xdr:cNvSpPr txBox="1"/>
      </xdr:nvSpPr>
      <xdr:spPr>
        <a:xfrm>
          <a:off x="19310427" y="183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93997</xdr:rowOff>
    </xdr:from>
    <xdr:ext cx="469744" cy="259045"/>
    <xdr:sp macro="" textlink="">
      <xdr:nvSpPr>
        <xdr:cNvPr id="841" name="n_4mainValue【公民館】&#10;一人当たり面積">
          <a:extLst>
            <a:ext uri="{FF2B5EF4-FFF2-40B4-BE49-F238E27FC236}">
              <a16:creationId xmlns:a16="http://schemas.microsoft.com/office/drawing/2014/main" id="{13931571-EAAF-451B-9C20-3DB0209BA1F9}"/>
            </a:ext>
          </a:extLst>
        </xdr:cNvPr>
        <xdr:cNvSpPr txBox="1"/>
      </xdr:nvSpPr>
      <xdr:spPr>
        <a:xfrm>
          <a:off x="18421427"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608584BA-4ED9-4438-9C4A-30AD4771045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B07B2FEA-0D65-4C1B-AF5F-E771982ED9E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16F90989-A728-479E-9EEF-AC7AB9F088E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人あたりの保有面積は類似団体と比較し多く減価償却率についても類似団体平均と比較すると低い水準ではある。令和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年度には満濃南こども園の建築工事が施行され、令和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施設の改修工事等により施設の維持・更新に努めている。老朽化が進んでいる幼稚園や保育所などについては改修なども施行しているが少子高齢化などにより子どもの減少も考えられるため、施設の統廃合などの検討も今後は必要であ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減価償却率については類似団体と比較し令和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年度も低い水準であった。</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人あたりの面積については類似団体よりも高い水準である。今後も長寿命化計画などを考慮しながら適切な施設マネジメントを行う。</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減価償却率については類似団体と比較し低い水準であり、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面積についても低い水準である。四条公民館など老朽化も進んでいる公民館も増えてきており、住民一人当たりの面積が類似団体を下回っていることから施設を削減することだけでなく住民の安全に考慮した施設の維持・更新を含めた管理体制の検討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01E7C2-FA5E-4FB2-958D-398CEC8595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2F625FE-90BF-40ED-B884-AB2B0634246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9C33FA-6F73-4E93-A380-B31754FBDA6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4CCEC9-A507-4A17-A48C-13DA47555EF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1A58FCB-8B71-44E2-8305-052EB9DE8C5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B519C6-4711-461D-9924-3CA1C1027BB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2B970C9-A4DD-431F-A89B-8E908214749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590A54-94DE-4DA6-83ED-A7B584E3027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5FF7CFC-107E-49AC-AF45-2F9519D1AD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D0BAF5-D17A-4B83-BA2A-DDA2E41FBE9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17,350
17,130
194.45
12,505,615
12,072,647
308,479
7,040,056
12,869,467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FAAA77F-D59E-494F-B1D1-434A398947D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90C9D5-6975-4A30-B563-D74679736F1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6671079-15CA-4178-AFD7-D9DFA6FE87B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8AB8E3-995E-45AE-8394-89E1343B5F1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CAEC78-3B38-4374-AF73-65CE2650A0E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74296E0-553C-4AC2-B011-6F86B8D4A40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7B0F658-F9D3-4732-A352-910DC3A4938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2608EB-C85F-463E-B861-17C7343B09E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8EB4487-1B77-41AB-B144-A952A41A193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E7A6FB7-31F8-46C7-9C0B-615D2AD0FA2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D5BFF8C-761B-46E3-8874-3B011AD06E8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B12AACA-60B3-44A5-824C-D3C91BF7DD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C83C927-AE43-4D95-88A8-738AACF35DC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6802A32-877E-4E47-A32A-C79A14D9CA7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BE8FD08-2F41-411D-84B4-5618897B698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1D39289-26A8-4FB5-B18D-CE659C4A4A5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B7B645-4527-480F-B728-88D7EFFD51C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5D730FA-568F-419B-AC82-7D77AEF999A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F799B8A-FDB2-49D0-82DB-2C0789A5896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0B6D35B-C689-4A3B-A515-23F3F7AC9EE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173AB58-21B4-462A-9B67-F4B8F1FCAC4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41B3E0C-1E14-4C38-8B61-AE9875E67C5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BD1853-244F-423B-B676-51477CF034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C3B2B9A-B903-4505-8D26-7D207D06E37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4BD85D9-0868-42E3-9205-11E84F0D0E6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62661E4-0F74-48E5-9DB2-29866226921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0A5CF1C-F6B6-4135-897D-8F73DD1A239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FD34754-1091-4C7A-8C5E-37D8B197012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F1B5306-776A-4F54-9B85-E4DDDBEBA9D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B577DA0-5A6A-4BEB-B73C-0F0816BA31B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29BF410-FFAA-4AC5-B310-D2367923951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6EFE2CE-9AB6-4FF4-89CB-C9A9812B8A2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E5D8030-01EE-4F11-ABE5-C3E3195E992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73E244C-ABC5-4E0D-B332-F9700E496B8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30F38EE-1AAF-48ED-894A-64C5530BDC2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E386983-E7BE-4359-BE90-D9BD8B5F19A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97FC2E5-09B7-40CB-B579-8919FD40432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978D5F2-0144-4E67-A1D4-E66C9AD6178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A6E7DA2-E47C-4147-8D62-6A03D5D91D5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F971934-499E-4783-9DD4-1BC8A22A74D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D0154AA-B207-44CA-B338-E71AF3F58B8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7A28B4D-E377-47A6-B877-DC446D8E6DB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F09C0C9-A3C0-4E74-A985-BE616AD9FD2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3BF1755-56F2-4706-B524-93A11FA800C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A7509F2-F036-4642-878F-E136C35C956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F513B6B-7B04-4246-9CA2-8B040BAF2DE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9A60972-C147-4005-9F31-F99E65FF90B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FA9F96C-3309-4C6D-BD3A-54326A89B73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C5DB146F-4018-4F2F-A494-F33B3D10829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D867B6FB-557F-4DF5-9C83-03C152E2089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761071C8-A448-402A-9B33-EB8CFFF7AFC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DE3ED0F4-CFE7-4F5D-86EC-1AB171688EE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B06053D0-AF91-4791-8639-9B4C23CCB74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CFF354BB-1C77-44D4-8471-381297E8612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8AF9D283-3144-481D-9D36-0E41BCEB731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FFF7D0A2-A1DB-436C-91EE-D247C38F9A5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682EAD66-AF82-4DC3-8F5F-4B166454AF4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4FFB9800-1647-49D2-8777-5BE047B2C36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7003ACEC-6EC4-4616-B985-0EE7F11AB78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F6B4060-9350-4FBA-98BD-D9D000E35FA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8E56652A-09F6-4D9A-B594-8F5460B905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72390</xdr:rowOff>
    </xdr:to>
    <xdr:cxnSp macro="">
      <xdr:nvCxnSpPr>
        <xdr:cNvPr id="73" name="直線コネクタ 72">
          <a:extLst>
            <a:ext uri="{FF2B5EF4-FFF2-40B4-BE49-F238E27FC236}">
              <a16:creationId xmlns:a16="http://schemas.microsoft.com/office/drawing/2014/main" id="{05782AAB-3687-45CF-B2CC-77F54E750125}"/>
            </a:ext>
          </a:extLst>
        </xdr:cNvPr>
        <xdr:cNvCxnSpPr/>
      </xdr:nvCxnSpPr>
      <xdr:spPr>
        <a:xfrm flipV="1">
          <a:off x="4634865" y="952119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76217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EE5DA102-A476-4587-A891-FCD271878FD0}"/>
            </a:ext>
          </a:extLst>
        </xdr:cNvPr>
        <xdr:cNvSpPr txBox="1"/>
      </xdr:nvSpPr>
      <xdr:spPr>
        <a:xfrm>
          <a:off x="46736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72390</xdr:rowOff>
    </xdr:from>
    <xdr:to>
      <xdr:col>24</xdr:col>
      <xdr:colOff>152400</xdr:colOff>
      <xdr:row>64</xdr:row>
      <xdr:rowOff>72390</xdr:rowOff>
    </xdr:to>
    <xdr:cxnSp macro="">
      <xdr:nvCxnSpPr>
        <xdr:cNvPr id="75" name="直線コネクタ 74">
          <a:extLst>
            <a:ext uri="{FF2B5EF4-FFF2-40B4-BE49-F238E27FC236}">
              <a16:creationId xmlns:a16="http://schemas.microsoft.com/office/drawing/2014/main" id="{A1C81624-4AC2-4CB0-BF16-6AF59C88E460}"/>
            </a:ext>
          </a:extLst>
        </xdr:cNvPr>
        <xdr:cNvCxnSpPr/>
      </xdr:nvCxnSpPr>
      <xdr:spPr>
        <a:xfrm>
          <a:off x="4546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6C967C17-91EA-475B-B76D-F669A7300E44}"/>
            </a:ext>
          </a:extLst>
        </xdr:cNvPr>
        <xdr:cNvSpPr txBox="1"/>
      </xdr:nvSpPr>
      <xdr:spPr>
        <a:xfrm>
          <a:off x="4673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77" name="直線コネクタ 76">
          <a:extLst>
            <a:ext uri="{FF2B5EF4-FFF2-40B4-BE49-F238E27FC236}">
              <a16:creationId xmlns:a16="http://schemas.microsoft.com/office/drawing/2014/main" id="{93DCCF5E-D5DE-4EBB-842D-CB551BBF0A78}"/>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106697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CFA8196E-5905-4560-8275-CF64B43777A2}"/>
            </a:ext>
          </a:extLst>
        </xdr:cNvPr>
        <xdr:cNvSpPr txBox="1"/>
      </xdr:nvSpPr>
      <xdr:spPr>
        <a:xfrm>
          <a:off x="4673600" y="1039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128270</xdr:rowOff>
    </xdr:from>
    <xdr:to>
      <xdr:col>24</xdr:col>
      <xdr:colOff>114300</xdr:colOff>
      <xdr:row>61</xdr:row>
      <xdr:rowOff>58420</xdr:rowOff>
    </xdr:to>
    <xdr:sp macro="" textlink="">
      <xdr:nvSpPr>
        <xdr:cNvPr id="79" name="フローチャート: 判断 78">
          <a:extLst>
            <a:ext uri="{FF2B5EF4-FFF2-40B4-BE49-F238E27FC236}">
              <a16:creationId xmlns:a16="http://schemas.microsoft.com/office/drawing/2014/main" id="{BD4AD225-3264-4285-B25F-D41B2940C78D}"/>
            </a:ext>
          </a:extLst>
        </xdr:cNvPr>
        <xdr:cNvSpPr/>
      </xdr:nvSpPr>
      <xdr:spPr>
        <a:xfrm>
          <a:off x="45847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80" name="フローチャート: 判断 79">
          <a:extLst>
            <a:ext uri="{FF2B5EF4-FFF2-40B4-BE49-F238E27FC236}">
              <a16:creationId xmlns:a16="http://schemas.microsoft.com/office/drawing/2014/main" id="{13C87C4B-EE01-4A2B-AA57-252CF0E93CE7}"/>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40640</xdr:rowOff>
    </xdr:from>
    <xdr:to>
      <xdr:col>15</xdr:col>
      <xdr:colOff>101600</xdr:colOff>
      <xdr:row>60</xdr:row>
      <xdr:rowOff>142240</xdr:rowOff>
    </xdr:to>
    <xdr:sp macro="" textlink="">
      <xdr:nvSpPr>
        <xdr:cNvPr id="81" name="フローチャート: 判断 80">
          <a:extLst>
            <a:ext uri="{FF2B5EF4-FFF2-40B4-BE49-F238E27FC236}">
              <a16:creationId xmlns:a16="http://schemas.microsoft.com/office/drawing/2014/main" id="{2FAC9A9F-934D-49D4-998A-A687C07A38F3}"/>
            </a:ext>
          </a:extLst>
        </xdr:cNvPr>
        <xdr:cNvSpPr/>
      </xdr:nvSpPr>
      <xdr:spPr>
        <a:xfrm>
          <a:off x="2857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80645</xdr:rowOff>
    </xdr:from>
    <xdr:to>
      <xdr:col>10</xdr:col>
      <xdr:colOff>165100</xdr:colOff>
      <xdr:row>61</xdr:row>
      <xdr:rowOff>10795</xdr:rowOff>
    </xdr:to>
    <xdr:sp macro="" textlink="">
      <xdr:nvSpPr>
        <xdr:cNvPr id="82" name="フローチャート: 判断 81">
          <a:extLst>
            <a:ext uri="{FF2B5EF4-FFF2-40B4-BE49-F238E27FC236}">
              <a16:creationId xmlns:a16="http://schemas.microsoft.com/office/drawing/2014/main" id="{BDB60881-CACB-4F66-8E19-0275A8AE5484}"/>
            </a:ext>
          </a:extLst>
        </xdr:cNvPr>
        <xdr:cNvSpPr/>
      </xdr:nvSpPr>
      <xdr:spPr>
        <a:xfrm>
          <a:off x="1968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137795</xdr:rowOff>
    </xdr:from>
    <xdr:to>
      <xdr:col>6</xdr:col>
      <xdr:colOff>38100</xdr:colOff>
      <xdr:row>61</xdr:row>
      <xdr:rowOff>67945</xdr:rowOff>
    </xdr:to>
    <xdr:sp macro="" textlink="">
      <xdr:nvSpPr>
        <xdr:cNvPr id="83" name="フローチャート: 判断 82">
          <a:extLst>
            <a:ext uri="{FF2B5EF4-FFF2-40B4-BE49-F238E27FC236}">
              <a16:creationId xmlns:a16="http://schemas.microsoft.com/office/drawing/2014/main" id="{9EEF6652-227F-419B-BA04-4E3C2D4984F2}"/>
            </a:ext>
          </a:extLst>
        </xdr:cNvPr>
        <xdr:cNvSpPr/>
      </xdr:nvSpPr>
      <xdr:spPr>
        <a:xfrm>
          <a:off x="1079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43176196-BE78-495B-BADE-D2773950325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95AA3B0-21FC-443A-A0B6-9A0596190EF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7BA01F4-8693-43D3-944D-CCED36BAF67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C597B59-33FA-4F3C-9319-7FAAEFC5D79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112449D-7ABF-4819-BE67-DE53B641DF3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89" name="楕円 88">
          <a:extLst>
            <a:ext uri="{FF2B5EF4-FFF2-40B4-BE49-F238E27FC236}">
              <a16:creationId xmlns:a16="http://schemas.microsoft.com/office/drawing/2014/main" id="{3EE40254-548B-4F5E-9BF3-2DC6C043C2C8}"/>
            </a:ext>
          </a:extLst>
        </xdr:cNvPr>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6289EBE3-62B8-4280-A035-A71AFFE67814}"/>
            </a:ext>
          </a:extLst>
        </xdr:cNvPr>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xdr:rowOff>
    </xdr:from>
    <xdr:to>
      <xdr:col>20</xdr:col>
      <xdr:colOff>38100</xdr:colOff>
      <xdr:row>58</xdr:row>
      <xdr:rowOff>107950</xdr:rowOff>
    </xdr:to>
    <xdr:sp macro="" textlink="">
      <xdr:nvSpPr>
        <xdr:cNvPr id="91" name="楕円 90">
          <a:extLst>
            <a:ext uri="{FF2B5EF4-FFF2-40B4-BE49-F238E27FC236}">
              <a16:creationId xmlns:a16="http://schemas.microsoft.com/office/drawing/2014/main" id="{79511526-301C-4243-B423-67A7180CB9DB}"/>
            </a:ext>
          </a:extLst>
        </xdr:cNvPr>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57150</xdr:rowOff>
    </xdr:from>
    <xdr:to>
      <xdr:col>24</xdr:col>
      <xdr:colOff>63500</xdr:colOff>
      <xdr:row>58</xdr:row>
      <xdr:rowOff>68580</xdr:rowOff>
    </xdr:to>
    <xdr:cxnSp macro="">
      <xdr:nvCxnSpPr>
        <xdr:cNvPr id="92" name="直線コネクタ 91">
          <a:extLst>
            <a:ext uri="{FF2B5EF4-FFF2-40B4-BE49-F238E27FC236}">
              <a16:creationId xmlns:a16="http://schemas.microsoft.com/office/drawing/2014/main" id="{9F8F7381-0F36-4845-8CA8-149ED4A4F57D}"/>
            </a:ext>
          </a:extLst>
        </xdr:cNvPr>
        <xdr:cNvCxnSpPr/>
      </xdr:nvCxnSpPr>
      <xdr:spPr>
        <a:xfrm>
          <a:off x="3797300" y="100012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135890</xdr:rowOff>
    </xdr:from>
    <xdr:to>
      <xdr:col>15</xdr:col>
      <xdr:colOff>101600</xdr:colOff>
      <xdr:row>58</xdr:row>
      <xdr:rowOff>66040</xdr:rowOff>
    </xdr:to>
    <xdr:sp macro="" textlink="">
      <xdr:nvSpPr>
        <xdr:cNvPr id="93" name="楕円 92">
          <a:extLst>
            <a:ext uri="{FF2B5EF4-FFF2-40B4-BE49-F238E27FC236}">
              <a16:creationId xmlns:a16="http://schemas.microsoft.com/office/drawing/2014/main" id="{9CD37AF8-0C82-4446-96C9-28BA67EB7CCC}"/>
            </a:ext>
          </a:extLst>
        </xdr:cNvPr>
        <xdr:cNvSpPr/>
      </xdr:nvSpPr>
      <xdr:spPr>
        <a:xfrm>
          <a:off x="2857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15240</xdr:rowOff>
    </xdr:from>
    <xdr:to>
      <xdr:col>19</xdr:col>
      <xdr:colOff>177800</xdr:colOff>
      <xdr:row>58</xdr:row>
      <xdr:rowOff>57150</xdr:rowOff>
    </xdr:to>
    <xdr:cxnSp macro="">
      <xdr:nvCxnSpPr>
        <xdr:cNvPr id="94" name="直線コネクタ 93">
          <a:extLst>
            <a:ext uri="{FF2B5EF4-FFF2-40B4-BE49-F238E27FC236}">
              <a16:creationId xmlns:a16="http://schemas.microsoft.com/office/drawing/2014/main" id="{33162E84-A5DA-4B17-BE35-FB3154CACCD3}"/>
            </a:ext>
          </a:extLst>
        </xdr:cNvPr>
        <xdr:cNvCxnSpPr/>
      </xdr:nvCxnSpPr>
      <xdr:spPr>
        <a:xfrm>
          <a:off x="2908300" y="99593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93980</xdr:rowOff>
    </xdr:from>
    <xdr:to>
      <xdr:col>10</xdr:col>
      <xdr:colOff>165100</xdr:colOff>
      <xdr:row>58</xdr:row>
      <xdr:rowOff>24130</xdr:rowOff>
    </xdr:to>
    <xdr:sp macro="" textlink="">
      <xdr:nvSpPr>
        <xdr:cNvPr id="95" name="楕円 94">
          <a:extLst>
            <a:ext uri="{FF2B5EF4-FFF2-40B4-BE49-F238E27FC236}">
              <a16:creationId xmlns:a16="http://schemas.microsoft.com/office/drawing/2014/main" id="{44BD45D1-DF32-4B05-ABEF-379D57ACDBA3}"/>
            </a:ext>
          </a:extLst>
        </xdr:cNvPr>
        <xdr:cNvSpPr/>
      </xdr:nvSpPr>
      <xdr:spPr>
        <a:xfrm>
          <a:off x="1968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144780</xdr:rowOff>
    </xdr:from>
    <xdr:to>
      <xdr:col>15</xdr:col>
      <xdr:colOff>50800</xdr:colOff>
      <xdr:row>58</xdr:row>
      <xdr:rowOff>15240</xdr:rowOff>
    </xdr:to>
    <xdr:cxnSp macro="">
      <xdr:nvCxnSpPr>
        <xdr:cNvPr id="96" name="直線コネクタ 95">
          <a:extLst>
            <a:ext uri="{FF2B5EF4-FFF2-40B4-BE49-F238E27FC236}">
              <a16:creationId xmlns:a16="http://schemas.microsoft.com/office/drawing/2014/main" id="{E5444DE2-CA38-4139-8707-E6B9C228CAAA}"/>
            </a:ext>
          </a:extLst>
        </xdr:cNvPr>
        <xdr:cNvCxnSpPr/>
      </xdr:nvCxnSpPr>
      <xdr:spPr>
        <a:xfrm>
          <a:off x="2019300" y="99174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71120</xdr:rowOff>
    </xdr:from>
    <xdr:to>
      <xdr:col>6</xdr:col>
      <xdr:colOff>38100</xdr:colOff>
      <xdr:row>58</xdr:row>
      <xdr:rowOff>1270</xdr:rowOff>
    </xdr:to>
    <xdr:sp macro="" textlink="">
      <xdr:nvSpPr>
        <xdr:cNvPr id="97" name="楕円 96">
          <a:extLst>
            <a:ext uri="{FF2B5EF4-FFF2-40B4-BE49-F238E27FC236}">
              <a16:creationId xmlns:a16="http://schemas.microsoft.com/office/drawing/2014/main" id="{54988902-BE86-4A8E-A550-16A2A4A973A2}"/>
            </a:ext>
          </a:extLst>
        </xdr:cNvPr>
        <xdr:cNvSpPr/>
      </xdr:nvSpPr>
      <xdr:spPr>
        <a:xfrm>
          <a:off x="1079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121920</xdr:rowOff>
    </xdr:from>
    <xdr:to>
      <xdr:col>10</xdr:col>
      <xdr:colOff>114300</xdr:colOff>
      <xdr:row>57</xdr:row>
      <xdr:rowOff>144780</xdr:rowOff>
    </xdr:to>
    <xdr:cxnSp macro="">
      <xdr:nvCxnSpPr>
        <xdr:cNvPr id="98" name="直線コネクタ 97">
          <a:extLst>
            <a:ext uri="{FF2B5EF4-FFF2-40B4-BE49-F238E27FC236}">
              <a16:creationId xmlns:a16="http://schemas.microsoft.com/office/drawing/2014/main" id="{35DB6DBC-E1FD-4844-B67A-C2918AD33311}"/>
            </a:ext>
          </a:extLst>
        </xdr:cNvPr>
        <xdr:cNvCxnSpPr/>
      </xdr:nvCxnSpPr>
      <xdr:spPr>
        <a:xfrm>
          <a:off x="1130300" y="9894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99" name="n_1aveValue【体育館・プール】&#10;有形固定資産減価償却率">
          <a:extLst>
            <a:ext uri="{FF2B5EF4-FFF2-40B4-BE49-F238E27FC236}">
              <a16:creationId xmlns:a16="http://schemas.microsoft.com/office/drawing/2014/main" id="{9745EE5D-725C-47CE-8544-96CF64CC43AA}"/>
            </a:ext>
          </a:extLst>
        </xdr:cNvPr>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133367</xdr:rowOff>
    </xdr:from>
    <xdr:ext cx="405111" cy="259045"/>
    <xdr:sp macro="" textlink="">
      <xdr:nvSpPr>
        <xdr:cNvPr id="100" name="n_2aveValue【体育館・プール】&#10;有形固定資産減価償却率">
          <a:extLst>
            <a:ext uri="{FF2B5EF4-FFF2-40B4-BE49-F238E27FC236}">
              <a16:creationId xmlns:a16="http://schemas.microsoft.com/office/drawing/2014/main" id="{B1443B72-CBE5-4E18-8AD6-99079305D752}"/>
            </a:ext>
          </a:extLst>
        </xdr:cNvPr>
        <xdr:cNvSpPr txBox="1"/>
      </xdr:nvSpPr>
      <xdr:spPr>
        <a:xfrm>
          <a:off x="2705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1922</xdr:rowOff>
    </xdr:from>
    <xdr:ext cx="405111" cy="259045"/>
    <xdr:sp macro="" textlink="">
      <xdr:nvSpPr>
        <xdr:cNvPr id="101" name="n_3aveValue【体育館・プール】&#10;有形固定資産減価償却率">
          <a:extLst>
            <a:ext uri="{FF2B5EF4-FFF2-40B4-BE49-F238E27FC236}">
              <a16:creationId xmlns:a16="http://schemas.microsoft.com/office/drawing/2014/main" id="{4FF6E10D-052C-4135-9758-6E45F78E7E19}"/>
            </a:ext>
          </a:extLst>
        </xdr:cNvPr>
        <xdr:cNvSpPr txBox="1"/>
      </xdr:nvSpPr>
      <xdr:spPr>
        <a:xfrm>
          <a:off x="1816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59072</xdr:rowOff>
    </xdr:from>
    <xdr:ext cx="405111" cy="259045"/>
    <xdr:sp macro="" textlink="">
      <xdr:nvSpPr>
        <xdr:cNvPr id="102" name="n_4aveValue【体育館・プール】&#10;有形固定資産減価償却率">
          <a:extLst>
            <a:ext uri="{FF2B5EF4-FFF2-40B4-BE49-F238E27FC236}">
              <a16:creationId xmlns:a16="http://schemas.microsoft.com/office/drawing/2014/main" id="{C4295434-BB4E-460F-9B17-5AFF2CA5CF2E}"/>
            </a:ext>
          </a:extLst>
        </xdr:cNvPr>
        <xdr:cNvSpPr txBox="1"/>
      </xdr:nvSpPr>
      <xdr:spPr>
        <a:xfrm>
          <a:off x="927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124477</xdr:rowOff>
    </xdr:from>
    <xdr:ext cx="405111" cy="259045"/>
    <xdr:sp macro="" textlink="">
      <xdr:nvSpPr>
        <xdr:cNvPr id="103" name="n_1mainValue【体育館・プール】&#10;有形固定資産減価償却率">
          <a:extLst>
            <a:ext uri="{FF2B5EF4-FFF2-40B4-BE49-F238E27FC236}">
              <a16:creationId xmlns:a16="http://schemas.microsoft.com/office/drawing/2014/main" id="{5995F3D7-8B83-41F3-BD2B-F5E7BE635D5D}"/>
            </a:ext>
          </a:extLst>
        </xdr:cNvPr>
        <xdr:cNvSpPr txBox="1"/>
      </xdr:nvSpPr>
      <xdr:spPr>
        <a:xfrm>
          <a:off x="3582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82567</xdr:rowOff>
    </xdr:from>
    <xdr:ext cx="405111" cy="259045"/>
    <xdr:sp macro="" textlink="">
      <xdr:nvSpPr>
        <xdr:cNvPr id="104" name="n_2mainValue【体育館・プール】&#10;有形固定資産減価償却率">
          <a:extLst>
            <a:ext uri="{FF2B5EF4-FFF2-40B4-BE49-F238E27FC236}">
              <a16:creationId xmlns:a16="http://schemas.microsoft.com/office/drawing/2014/main" id="{67BD3100-04BD-4948-9354-25B1B48CF82D}"/>
            </a:ext>
          </a:extLst>
        </xdr:cNvPr>
        <xdr:cNvSpPr txBox="1"/>
      </xdr:nvSpPr>
      <xdr:spPr>
        <a:xfrm>
          <a:off x="27057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40657</xdr:rowOff>
    </xdr:from>
    <xdr:ext cx="405111" cy="259045"/>
    <xdr:sp macro="" textlink="">
      <xdr:nvSpPr>
        <xdr:cNvPr id="105" name="n_3mainValue【体育館・プール】&#10;有形固定資産減価償却率">
          <a:extLst>
            <a:ext uri="{FF2B5EF4-FFF2-40B4-BE49-F238E27FC236}">
              <a16:creationId xmlns:a16="http://schemas.microsoft.com/office/drawing/2014/main" id="{74F437FB-C483-44A4-A270-34D330A5D6F3}"/>
            </a:ext>
          </a:extLst>
        </xdr:cNvPr>
        <xdr:cNvSpPr txBox="1"/>
      </xdr:nvSpPr>
      <xdr:spPr>
        <a:xfrm>
          <a:off x="1816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17797</xdr:rowOff>
    </xdr:from>
    <xdr:ext cx="405111" cy="259045"/>
    <xdr:sp macro="" textlink="">
      <xdr:nvSpPr>
        <xdr:cNvPr id="106" name="n_4mainValue【体育館・プール】&#10;有形固定資産減価償却率">
          <a:extLst>
            <a:ext uri="{FF2B5EF4-FFF2-40B4-BE49-F238E27FC236}">
              <a16:creationId xmlns:a16="http://schemas.microsoft.com/office/drawing/2014/main" id="{189D3AD2-AF76-4090-A58A-E3EE72F4D41B}"/>
            </a:ext>
          </a:extLst>
        </xdr:cNvPr>
        <xdr:cNvSpPr txBox="1"/>
      </xdr:nvSpPr>
      <xdr:spPr>
        <a:xfrm>
          <a:off x="927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6826DEFD-DE38-428D-B5A5-6CAFFE7429B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BE8EB543-230B-4B17-8853-8DE87283235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6E16E4B5-A52D-4E54-9257-4BDE8331A28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9E3B3406-00E7-44E0-A845-BFD9D3915B3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6E1DEAE0-D8FD-4CE2-A8FE-E4BFB378E1F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FCE3DC61-20DD-4BDF-9793-58651DD8B89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F3F31033-7D75-40BC-862B-2056AA6888A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862B07A1-E27E-4773-A242-25C60152ACE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CDFF86F3-0503-4F97-8A27-4D284254DC1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946B7267-7460-4A07-A2F3-59B720B1D37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34FA6A3D-89CA-46FF-8C71-2ECBDC137C2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8CA143A2-C335-4549-A6AB-BF68A1CCC31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4D28CA20-B2C1-4EA8-86C5-43F7C9F7D26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F93C1A1D-0A01-442E-8CEC-5E5E5068DF1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CFF2218A-0F90-456F-A8A8-D7A892F0EC6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3298CA7E-9FE0-46EA-8CA2-E022541459E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78166AE7-7C44-4243-8AB5-E7E35D38301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F757C65F-BF7C-4A02-B2CC-8D3085DA6BB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C5E3BF73-23F1-40A8-9B3F-98651025C87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C41E2A89-D9F0-42B4-9A07-BB00FC21726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537FF547-DFF3-4A18-8745-B9AD0F21077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65BB6EAC-49B6-4C3A-92AB-A49949A583E8}"/>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1888C707-A6A2-48FC-9C5D-B3B09B6517F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9D2A21A8-B072-4E49-9E34-283BC55F392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B2173B95-9DF9-4C1A-A5BF-B0B3DAA95C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130628</xdr:rowOff>
    </xdr:from>
    <xdr:to>
      <xdr:col>54</xdr:col>
      <xdr:colOff>189865</xdr:colOff>
      <xdr:row>63</xdr:row>
      <xdr:rowOff>160020</xdr:rowOff>
    </xdr:to>
    <xdr:cxnSp macro="">
      <xdr:nvCxnSpPr>
        <xdr:cNvPr id="132" name="直線コネクタ 131">
          <a:extLst>
            <a:ext uri="{FF2B5EF4-FFF2-40B4-BE49-F238E27FC236}">
              <a16:creationId xmlns:a16="http://schemas.microsoft.com/office/drawing/2014/main" id="{0DE9839D-6922-4667-9C52-8E90FB2BF168}"/>
            </a:ext>
          </a:extLst>
        </xdr:cNvPr>
        <xdr:cNvCxnSpPr/>
      </xdr:nvCxnSpPr>
      <xdr:spPr>
        <a:xfrm flipV="1">
          <a:off x="10476865" y="9388928"/>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163847</xdr:rowOff>
    </xdr:from>
    <xdr:ext cx="469744" cy="259045"/>
    <xdr:sp macro="" textlink="">
      <xdr:nvSpPr>
        <xdr:cNvPr id="133" name="【体育館・プール】&#10;一人当たり面積最小値テキスト">
          <a:extLst>
            <a:ext uri="{FF2B5EF4-FFF2-40B4-BE49-F238E27FC236}">
              <a16:creationId xmlns:a16="http://schemas.microsoft.com/office/drawing/2014/main" id="{FD0580CA-87C5-4BA8-976A-7C04285C6764}"/>
            </a:ext>
          </a:extLst>
        </xdr:cNvPr>
        <xdr:cNvSpPr txBox="1"/>
      </xdr:nvSpPr>
      <xdr:spPr>
        <a:xfrm>
          <a:off x="10515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160020</xdr:rowOff>
    </xdr:from>
    <xdr:to>
      <xdr:col>55</xdr:col>
      <xdr:colOff>88900</xdr:colOff>
      <xdr:row>63</xdr:row>
      <xdr:rowOff>160020</xdr:rowOff>
    </xdr:to>
    <xdr:cxnSp macro="">
      <xdr:nvCxnSpPr>
        <xdr:cNvPr id="134" name="直線コネクタ 133">
          <a:extLst>
            <a:ext uri="{FF2B5EF4-FFF2-40B4-BE49-F238E27FC236}">
              <a16:creationId xmlns:a16="http://schemas.microsoft.com/office/drawing/2014/main" id="{9A4696D4-1084-4458-A121-EF4021958710}"/>
            </a:ext>
          </a:extLst>
        </xdr:cNvPr>
        <xdr:cNvCxnSpPr/>
      </xdr:nvCxnSpPr>
      <xdr:spPr>
        <a:xfrm>
          <a:off x="10388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77305</xdr:rowOff>
    </xdr:from>
    <xdr:ext cx="469744" cy="259045"/>
    <xdr:sp macro="" textlink="">
      <xdr:nvSpPr>
        <xdr:cNvPr id="135" name="【体育館・プール】&#10;一人当たり面積最大値テキスト">
          <a:extLst>
            <a:ext uri="{FF2B5EF4-FFF2-40B4-BE49-F238E27FC236}">
              <a16:creationId xmlns:a16="http://schemas.microsoft.com/office/drawing/2014/main" id="{87CE6457-D865-4AAA-8053-93DE40A92770}"/>
            </a:ext>
          </a:extLst>
        </xdr:cNvPr>
        <xdr:cNvSpPr txBox="1"/>
      </xdr:nvSpPr>
      <xdr:spPr>
        <a:xfrm>
          <a:off x="10515600" y="916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130628</xdr:rowOff>
    </xdr:from>
    <xdr:to>
      <xdr:col>55</xdr:col>
      <xdr:colOff>88900</xdr:colOff>
      <xdr:row>54</xdr:row>
      <xdr:rowOff>130628</xdr:rowOff>
    </xdr:to>
    <xdr:cxnSp macro="">
      <xdr:nvCxnSpPr>
        <xdr:cNvPr id="136" name="直線コネクタ 135">
          <a:extLst>
            <a:ext uri="{FF2B5EF4-FFF2-40B4-BE49-F238E27FC236}">
              <a16:creationId xmlns:a16="http://schemas.microsoft.com/office/drawing/2014/main" id="{76039E16-6903-44B8-BBC2-CB09C8B188A5}"/>
            </a:ext>
          </a:extLst>
        </xdr:cNvPr>
        <xdr:cNvCxnSpPr/>
      </xdr:nvCxnSpPr>
      <xdr:spPr>
        <a:xfrm>
          <a:off x="10388600" y="938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164392</xdr:rowOff>
    </xdr:from>
    <xdr:ext cx="469744" cy="259045"/>
    <xdr:sp macro="" textlink="">
      <xdr:nvSpPr>
        <xdr:cNvPr id="137" name="【体育館・プール】&#10;一人当たり面積平均値テキスト">
          <a:extLst>
            <a:ext uri="{FF2B5EF4-FFF2-40B4-BE49-F238E27FC236}">
              <a16:creationId xmlns:a16="http://schemas.microsoft.com/office/drawing/2014/main" id="{81E55B51-56DC-4F63-87FC-14211E636FC7}"/>
            </a:ext>
          </a:extLst>
        </xdr:cNvPr>
        <xdr:cNvSpPr txBox="1"/>
      </xdr:nvSpPr>
      <xdr:spPr>
        <a:xfrm>
          <a:off x="10515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14515</xdr:rowOff>
    </xdr:from>
    <xdr:to>
      <xdr:col>55</xdr:col>
      <xdr:colOff>50800</xdr:colOff>
      <xdr:row>60</xdr:row>
      <xdr:rowOff>116115</xdr:rowOff>
    </xdr:to>
    <xdr:sp macro="" textlink="">
      <xdr:nvSpPr>
        <xdr:cNvPr id="138" name="フローチャート: 判断 137">
          <a:extLst>
            <a:ext uri="{FF2B5EF4-FFF2-40B4-BE49-F238E27FC236}">
              <a16:creationId xmlns:a16="http://schemas.microsoft.com/office/drawing/2014/main" id="{9B19750D-DE0B-4961-9D4F-20A24082DC1C}"/>
            </a:ext>
          </a:extLst>
        </xdr:cNvPr>
        <xdr:cNvSpPr/>
      </xdr:nvSpPr>
      <xdr:spPr>
        <a:xfrm>
          <a:off x="10426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25944</xdr:rowOff>
    </xdr:from>
    <xdr:to>
      <xdr:col>50</xdr:col>
      <xdr:colOff>165100</xdr:colOff>
      <xdr:row>60</xdr:row>
      <xdr:rowOff>127544</xdr:rowOff>
    </xdr:to>
    <xdr:sp macro="" textlink="">
      <xdr:nvSpPr>
        <xdr:cNvPr id="139" name="フローチャート: 判断 138">
          <a:extLst>
            <a:ext uri="{FF2B5EF4-FFF2-40B4-BE49-F238E27FC236}">
              <a16:creationId xmlns:a16="http://schemas.microsoft.com/office/drawing/2014/main" id="{C96D4478-3E2C-49D8-8090-D21A1F909A9D}"/>
            </a:ext>
          </a:extLst>
        </xdr:cNvPr>
        <xdr:cNvSpPr/>
      </xdr:nvSpPr>
      <xdr:spPr>
        <a:xfrm>
          <a:off x="95885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40640</xdr:rowOff>
    </xdr:from>
    <xdr:to>
      <xdr:col>46</xdr:col>
      <xdr:colOff>38100</xdr:colOff>
      <xdr:row>60</xdr:row>
      <xdr:rowOff>142240</xdr:rowOff>
    </xdr:to>
    <xdr:sp macro="" textlink="">
      <xdr:nvSpPr>
        <xdr:cNvPr id="140" name="フローチャート: 判断 139">
          <a:extLst>
            <a:ext uri="{FF2B5EF4-FFF2-40B4-BE49-F238E27FC236}">
              <a16:creationId xmlns:a16="http://schemas.microsoft.com/office/drawing/2014/main" id="{E7E21E23-3616-4C70-AE9E-1996938D0CBB}"/>
            </a:ext>
          </a:extLst>
        </xdr:cNvPr>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135346</xdr:rowOff>
    </xdr:from>
    <xdr:to>
      <xdr:col>41</xdr:col>
      <xdr:colOff>101600</xdr:colOff>
      <xdr:row>61</xdr:row>
      <xdr:rowOff>65496</xdr:rowOff>
    </xdr:to>
    <xdr:sp macro="" textlink="">
      <xdr:nvSpPr>
        <xdr:cNvPr id="141" name="フローチャート: 判断 140">
          <a:extLst>
            <a:ext uri="{FF2B5EF4-FFF2-40B4-BE49-F238E27FC236}">
              <a16:creationId xmlns:a16="http://schemas.microsoft.com/office/drawing/2014/main" id="{BF44BA2C-AA63-4199-9F48-8AB7FCE85EF5}"/>
            </a:ext>
          </a:extLst>
        </xdr:cNvPr>
        <xdr:cNvSpPr/>
      </xdr:nvSpPr>
      <xdr:spPr>
        <a:xfrm>
          <a:off x="7810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16147</xdr:rowOff>
    </xdr:from>
    <xdr:to>
      <xdr:col>36</xdr:col>
      <xdr:colOff>165100</xdr:colOff>
      <xdr:row>61</xdr:row>
      <xdr:rowOff>117747</xdr:rowOff>
    </xdr:to>
    <xdr:sp macro="" textlink="">
      <xdr:nvSpPr>
        <xdr:cNvPr id="142" name="フローチャート: 判断 141">
          <a:extLst>
            <a:ext uri="{FF2B5EF4-FFF2-40B4-BE49-F238E27FC236}">
              <a16:creationId xmlns:a16="http://schemas.microsoft.com/office/drawing/2014/main" id="{F5F6C55E-D493-4117-8885-3674424C16B9}"/>
            </a:ext>
          </a:extLst>
        </xdr:cNvPr>
        <xdr:cNvSpPr/>
      </xdr:nvSpPr>
      <xdr:spPr>
        <a:xfrm>
          <a:off x="6921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4BF9B533-31A4-40CB-B18F-1ACFA72E4FF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91F0040F-1737-4F90-BB7B-F655D0B7B97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AB4DE222-2441-4EBD-9805-7BD7CDE8D51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C8E09B55-ED95-4163-8644-5CF8E14A01E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AA2E9773-7751-475D-BFAC-2B666951786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148" name="楕円 147">
          <a:extLst>
            <a:ext uri="{FF2B5EF4-FFF2-40B4-BE49-F238E27FC236}">
              <a16:creationId xmlns:a16="http://schemas.microsoft.com/office/drawing/2014/main" id="{AA0954D3-8581-4F5C-9CDA-B9A431100417}"/>
            </a:ext>
          </a:extLst>
        </xdr:cNvPr>
        <xdr:cNvSpPr/>
      </xdr:nvSpPr>
      <xdr:spPr>
        <a:xfrm>
          <a:off x="10426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17797</xdr:rowOff>
    </xdr:from>
    <xdr:ext cx="469744" cy="259045"/>
    <xdr:sp macro="" textlink="">
      <xdr:nvSpPr>
        <xdr:cNvPr id="149" name="【体育館・プール】&#10;一人当たり面積該当値テキスト">
          <a:extLst>
            <a:ext uri="{FF2B5EF4-FFF2-40B4-BE49-F238E27FC236}">
              <a16:creationId xmlns:a16="http://schemas.microsoft.com/office/drawing/2014/main" id="{5CE2B9EF-CAB8-4BC3-BCE8-2CBD8F1BB54E}"/>
            </a:ext>
          </a:extLst>
        </xdr:cNvPr>
        <xdr:cNvSpPr txBox="1"/>
      </xdr:nvSpPr>
      <xdr:spPr>
        <a:xfrm>
          <a:off x="1051560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6350</xdr:rowOff>
    </xdr:from>
    <xdr:to>
      <xdr:col>50</xdr:col>
      <xdr:colOff>165100</xdr:colOff>
      <xdr:row>60</xdr:row>
      <xdr:rowOff>107950</xdr:rowOff>
    </xdr:to>
    <xdr:sp macro="" textlink="">
      <xdr:nvSpPr>
        <xdr:cNvPr id="150" name="楕円 149">
          <a:extLst>
            <a:ext uri="{FF2B5EF4-FFF2-40B4-BE49-F238E27FC236}">
              <a16:creationId xmlns:a16="http://schemas.microsoft.com/office/drawing/2014/main" id="{87BC5E8C-51F2-43AA-B023-C5CE7D2C8ECF}"/>
            </a:ext>
          </a:extLst>
        </xdr:cNvPr>
        <xdr:cNvSpPr/>
      </xdr:nvSpPr>
      <xdr:spPr>
        <a:xfrm>
          <a:off x="9588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45720</xdr:rowOff>
    </xdr:from>
    <xdr:to>
      <xdr:col>55</xdr:col>
      <xdr:colOff>0</xdr:colOff>
      <xdr:row>60</xdr:row>
      <xdr:rowOff>57150</xdr:rowOff>
    </xdr:to>
    <xdr:cxnSp macro="">
      <xdr:nvCxnSpPr>
        <xdr:cNvPr id="151" name="直線コネクタ 150">
          <a:extLst>
            <a:ext uri="{FF2B5EF4-FFF2-40B4-BE49-F238E27FC236}">
              <a16:creationId xmlns:a16="http://schemas.microsoft.com/office/drawing/2014/main" id="{9250F248-3A03-479D-97E8-CAF8E00B5D9F}"/>
            </a:ext>
          </a:extLst>
        </xdr:cNvPr>
        <xdr:cNvCxnSpPr/>
      </xdr:nvCxnSpPr>
      <xdr:spPr>
        <a:xfrm flipV="1">
          <a:off x="9639300" y="103327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17780</xdr:rowOff>
    </xdr:from>
    <xdr:to>
      <xdr:col>46</xdr:col>
      <xdr:colOff>38100</xdr:colOff>
      <xdr:row>60</xdr:row>
      <xdr:rowOff>119380</xdr:rowOff>
    </xdr:to>
    <xdr:sp macro="" textlink="">
      <xdr:nvSpPr>
        <xdr:cNvPr id="152" name="楕円 151">
          <a:extLst>
            <a:ext uri="{FF2B5EF4-FFF2-40B4-BE49-F238E27FC236}">
              <a16:creationId xmlns:a16="http://schemas.microsoft.com/office/drawing/2014/main" id="{CB37B36A-48FC-4213-A7BC-F2AE3D63F002}"/>
            </a:ext>
          </a:extLst>
        </xdr:cNvPr>
        <xdr:cNvSpPr/>
      </xdr:nvSpPr>
      <xdr:spPr>
        <a:xfrm>
          <a:off x="869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57150</xdr:rowOff>
    </xdr:from>
    <xdr:to>
      <xdr:col>50</xdr:col>
      <xdr:colOff>114300</xdr:colOff>
      <xdr:row>60</xdr:row>
      <xdr:rowOff>68580</xdr:rowOff>
    </xdr:to>
    <xdr:cxnSp macro="">
      <xdr:nvCxnSpPr>
        <xdr:cNvPr id="153" name="直線コネクタ 152">
          <a:extLst>
            <a:ext uri="{FF2B5EF4-FFF2-40B4-BE49-F238E27FC236}">
              <a16:creationId xmlns:a16="http://schemas.microsoft.com/office/drawing/2014/main" id="{D3D5D0C1-E035-4EB2-93C8-97EE4486BEB0}"/>
            </a:ext>
          </a:extLst>
        </xdr:cNvPr>
        <xdr:cNvCxnSpPr/>
      </xdr:nvCxnSpPr>
      <xdr:spPr>
        <a:xfrm flipV="1">
          <a:off x="8750300" y="10344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32476</xdr:rowOff>
    </xdr:from>
    <xdr:to>
      <xdr:col>41</xdr:col>
      <xdr:colOff>101600</xdr:colOff>
      <xdr:row>60</xdr:row>
      <xdr:rowOff>134076</xdr:rowOff>
    </xdr:to>
    <xdr:sp macro="" textlink="">
      <xdr:nvSpPr>
        <xdr:cNvPr id="154" name="楕円 153">
          <a:extLst>
            <a:ext uri="{FF2B5EF4-FFF2-40B4-BE49-F238E27FC236}">
              <a16:creationId xmlns:a16="http://schemas.microsoft.com/office/drawing/2014/main" id="{1759E79E-DCDA-40A7-8377-8ABE5D6F15BE}"/>
            </a:ext>
          </a:extLst>
        </xdr:cNvPr>
        <xdr:cNvSpPr/>
      </xdr:nvSpPr>
      <xdr:spPr>
        <a:xfrm>
          <a:off x="7810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68580</xdr:rowOff>
    </xdr:from>
    <xdr:to>
      <xdr:col>45</xdr:col>
      <xdr:colOff>177800</xdr:colOff>
      <xdr:row>60</xdr:row>
      <xdr:rowOff>83276</xdr:rowOff>
    </xdr:to>
    <xdr:cxnSp macro="">
      <xdr:nvCxnSpPr>
        <xdr:cNvPr id="155" name="直線コネクタ 154">
          <a:extLst>
            <a:ext uri="{FF2B5EF4-FFF2-40B4-BE49-F238E27FC236}">
              <a16:creationId xmlns:a16="http://schemas.microsoft.com/office/drawing/2014/main" id="{00557461-A648-42CC-B9FE-12B71755422B}"/>
            </a:ext>
          </a:extLst>
        </xdr:cNvPr>
        <xdr:cNvCxnSpPr/>
      </xdr:nvCxnSpPr>
      <xdr:spPr>
        <a:xfrm flipV="1">
          <a:off x="7861300" y="1035558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42273</xdr:rowOff>
    </xdr:from>
    <xdr:to>
      <xdr:col>36</xdr:col>
      <xdr:colOff>165100</xdr:colOff>
      <xdr:row>60</xdr:row>
      <xdr:rowOff>143873</xdr:rowOff>
    </xdr:to>
    <xdr:sp macro="" textlink="">
      <xdr:nvSpPr>
        <xdr:cNvPr id="156" name="楕円 155">
          <a:extLst>
            <a:ext uri="{FF2B5EF4-FFF2-40B4-BE49-F238E27FC236}">
              <a16:creationId xmlns:a16="http://schemas.microsoft.com/office/drawing/2014/main" id="{BAE72121-C97E-4294-AE48-DD799A1EBF60}"/>
            </a:ext>
          </a:extLst>
        </xdr:cNvPr>
        <xdr:cNvSpPr/>
      </xdr:nvSpPr>
      <xdr:spPr>
        <a:xfrm>
          <a:off x="6921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83276</xdr:rowOff>
    </xdr:from>
    <xdr:to>
      <xdr:col>41</xdr:col>
      <xdr:colOff>50800</xdr:colOff>
      <xdr:row>60</xdr:row>
      <xdr:rowOff>93073</xdr:rowOff>
    </xdr:to>
    <xdr:cxnSp macro="">
      <xdr:nvCxnSpPr>
        <xdr:cNvPr id="157" name="直線コネクタ 156">
          <a:extLst>
            <a:ext uri="{FF2B5EF4-FFF2-40B4-BE49-F238E27FC236}">
              <a16:creationId xmlns:a16="http://schemas.microsoft.com/office/drawing/2014/main" id="{C97DC8FB-991D-4339-AC99-8C6C382F0B76}"/>
            </a:ext>
          </a:extLst>
        </xdr:cNvPr>
        <xdr:cNvCxnSpPr/>
      </xdr:nvCxnSpPr>
      <xdr:spPr>
        <a:xfrm flipV="1">
          <a:off x="6972300" y="1037027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118671</xdr:rowOff>
    </xdr:from>
    <xdr:ext cx="469744" cy="259045"/>
    <xdr:sp macro="" textlink="">
      <xdr:nvSpPr>
        <xdr:cNvPr id="158" name="n_1aveValue【体育館・プール】&#10;一人当たり面積">
          <a:extLst>
            <a:ext uri="{FF2B5EF4-FFF2-40B4-BE49-F238E27FC236}">
              <a16:creationId xmlns:a16="http://schemas.microsoft.com/office/drawing/2014/main" id="{1308E18B-D9CE-4625-B23C-C0BE718F4535}"/>
            </a:ext>
          </a:extLst>
        </xdr:cNvPr>
        <xdr:cNvSpPr txBox="1"/>
      </xdr:nvSpPr>
      <xdr:spPr>
        <a:xfrm>
          <a:off x="9391727" y="104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133367</xdr:rowOff>
    </xdr:from>
    <xdr:ext cx="469744" cy="259045"/>
    <xdr:sp macro="" textlink="">
      <xdr:nvSpPr>
        <xdr:cNvPr id="159" name="n_2aveValue【体育館・プール】&#10;一人当たり面積">
          <a:extLst>
            <a:ext uri="{FF2B5EF4-FFF2-40B4-BE49-F238E27FC236}">
              <a16:creationId xmlns:a16="http://schemas.microsoft.com/office/drawing/2014/main" id="{4CE9434C-EFA6-40D3-BEC6-553C76D7982E}"/>
            </a:ext>
          </a:extLst>
        </xdr:cNvPr>
        <xdr:cNvSpPr txBox="1"/>
      </xdr:nvSpPr>
      <xdr:spPr>
        <a:xfrm>
          <a:off x="85154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56623</xdr:rowOff>
    </xdr:from>
    <xdr:ext cx="469744" cy="259045"/>
    <xdr:sp macro="" textlink="">
      <xdr:nvSpPr>
        <xdr:cNvPr id="160" name="n_3aveValue【体育館・プール】&#10;一人当たり面積">
          <a:extLst>
            <a:ext uri="{FF2B5EF4-FFF2-40B4-BE49-F238E27FC236}">
              <a16:creationId xmlns:a16="http://schemas.microsoft.com/office/drawing/2014/main" id="{0ABA5A73-9C86-4C73-9699-6110610998F1}"/>
            </a:ext>
          </a:extLst>
        </xdr:cNvPr>
        <xdr:cNvSpPr txBox="1"/>
      </xdr:nvSpPr>
      <xdr:spPr>
        <a:xfrm>
          <a:off x="7626427" y="1051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108874</xdr:rowOff>
    </xdr:from>
    <xdr:ext cx="469744" cy="259045"/>
    <xdr:sp macro="" textlink="">
      <xdr:nvSpPr>
        <xdr:cNvPr id="161" name="n_4aveValue【体育館・プール】&#10;一人当たり面積">
          <a:extLst>
            <a:ext uri="{FF2B5EF4-FFF2-40B4-BE49-F238E27FC236}">
              <a16:creationId xmlns:a16="http://schemas.microsoft.com/office/drawing/2014/main" id="{E11C550A-0A94-445B-8686-8D23EDF29809}"/>
            </a:ext>
          </a:extLst>
        </xdr:cNvPr>
        <xdr:cNvSpPr txBox="1"/>
      </xdr:nvSpPr>
      <xdr:spPr>
        <a:xfrm>
          <a:off x="6737427" y="105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124477</xdr:rowOff>
    </xdr:from>
    <xdr:ext cx="469744" cy="259045"/>
    <xdr:sp macro="" textlink="">
      <xdr:nvSpPr>
        <xdr:cNvPr id="162" name="n_1mainValue【体育館・プール】&#10;一人当たり面積">
          <a:extLst>
            <a:ext uri="{FF2B5EF4-FFF2-40B4-BE49-F238E27FC236}">
              <a16:creationId xmlns:a16="http://schemas.microsoft.com/office/drawing/2014/main" id="{1AF1AB2D-227D-46FF-A663-4D3DC4B3A48E}"/>
            </a:ext>
          </a:extLst>
        </xdr:cNvPr>
        <xdr:cNvSpPr txBox="1"/>
      </xdr:nvSpPr>
      <xdr:spPr>
        <a:xfrm>
          <a:off x="93917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135907</xdr:rowOff>
    </xdr:from>
    <xdr:ext cx="469744" cy="259045"/>
    <xdr:sp macro="" textlink="">
      <xdr:nvSpPr>
        <xdr:cNvPr id="163" name="n_2mainValue【体育館・プール】&#10;一人当たり面積">
          <a:extLst>
            <a:ext uri="{FF2B5EF4-FFF2-40B4-BE49-F238E27FC236}">
              <a16:creationId xmlns:a16="http://schemas.microsoft.com/office/drawing/2014/main" id="{FA3B00F8-3ADB-444D-BB42-F1D55D0E8FA7}"/>
            </a:ext>
          </a:extLst>
        </xdr:cNvPr>
        <xdr:cNvSpPr txBox="1"/>
      </xdr:nvSpPr>
      <xdr:spPr>
        <a:xfrm>
          <a:off x="8515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150603</xdr:rowOff>
    </xdr:from>
    <xdr:ext cx="469744" cy="259045"/>
    <xdr:sp macro="" textlink="">
      <xdr:nvSpPr>
        <xdr:cNvPr id="164" name="n_3mainValue【体育館・プール】&#10;一人当たり面積">
          <a:extLst>
            <a:ext uri="{FF2B5EF4-FFF2-40B4-BE49-F238E27FC236}">
              <a16:creationId xmlns:a16="http://schemas.microsoft.com/office/drawing/2014/main" id="{F0BB5B9C-E043-40D3-B339-00E3D5C89420}"/>
            </a:ext>
          </a:extLst>
        </xdr:cNvPr>
        <xdr:cNvSpPr txBox="1"/>
      </xdr:nvSpPr>
      <xdr:spPr>
        <a:xfrm>
          <a:off x="7626427" y="100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160400</xdr:rowOff>
    </xdr:from>
    <xdr:ext cx="469744" cy="259045"/>
    <xdr:sp macro="" textlink="">
      <xdr:nvSpPr>
        <xdr:cNvPr id="165" name="n_4mainValue【体育館・プール】&#10;一人当たり面積">
          <a:extLst>
            <a:ext uri="{FF2B5EF4-FFF2-40B4-BE49-F238E27FC236}">
              <a16:creationId xmlns:a16="http://schemas.microsoft.com/office/drawing/2014/main" id="{28AD7A83-B0FD-49A6-BDF3-9B50F20A6F35}"/>
            </a:ext>
          </a:extLst>
        </xdr:cNvPr>
        <xdr:cNvSpPr txBox="1"/>
      </xdr:nvSpPr>
      <xdr:spPr>
        <a:xfrm>
          <a:off x="6737427" y="1010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6BFEDE7A-3A59-46E1-8434-3D599A1ECA4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44A48533-64FB-463A-AEB7-6C651EEAF46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9F9C56A-B388-46ED-BED2-895EA828200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A85A26FB-5833-49DF-8E45-44DFAB48B2A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C3D0E344-7A2E-49C9-A6B5-9159E140C38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D28962DB-9078-4B8D-B3A9-73C4FEC29BE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82D6B4B6-1FE2-4675-9ED7-92382B0150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5C4D4808-862D-47D3-93A5-BC8FFC1A46D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B320570B-3CC2-47BB-B804-4D1C8153AFD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E00E52A4-60E6-465F-895C-77097CF4297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7A87C704-F1BF-42C0-A6CB-34693F6C3BC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7" name="直線コネクタ 176">
          <a:extLst>
            <a:ext uri="{FF2B5EF4-FFF2-40B4-BE49-F238E27FC236}">
              <a16:creationId xmlns:a16="http://schemas.microsoft.com/office/drawing/2014/main" id="{54C6B172-8C87-4B0F-AE17-A67C080F65C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8" name="テキスト ボックス 177">
          <a:extLst>
            <a:ext uri="{FF2B5EF4-FFF2-40B4-BE49-F238E27FC236}">
              <a16:creationId xmlns:a16="http://schemas.microsoft.com/office/drawing/2014/main" id="{26189CFF-DFF7-4B1D-9E29-4BB3D2600B92}"/>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9" name="直線コネクタ 178">
          <a:extLst>
            <a:ext uri="{FF2B5EF4-FFF2-40B4-BE49-F238E27FC236}">
              <a16:creationId xmlns:a16="http://schemas.microsoft.com/office/drawing/2014/main" id="{0624289D-FFD5-4D52-A0D7-B42F3E1BB24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80" name="テキスト ボックス 179">
          <a:extLst>
            <a:ext uri="{FF2B5EF4-FFF2-40B4-BE49-F238E27FC236}">
              <a16:creationId xmlns:a16="http://schemas.microsoft.com/office/drawing/2014/main" id="{F87737FB-287B-4B12-A5C3-B04CF879D8ED}"/>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1" name="直線コネクタ 180">
          <a:extLst>
            <a:ext uri="{FF2B5EF4-FFF2-40B4-BE49-F238E27FC236}">
              <a16:creationId xmlns:a16="http://schemas.microsoft.com/office/drawing/2014/main" id="{D29CF3FB-4BB1-431B-AC17-B55BBEF5854B}"/>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2" name="テキスト ボックス 181">
          <a:extLst>
            <a:ext uri="{FF2B5EF4-FFF2-40B4-BE49-F238E27FC236}">
              <a16:creationId xmlns:a16="http://schemas.microsoft.com/office/drawing/2014/main" id="{7FFE5CF7-CF75-4E85-B02B-7A53293B72E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3" name="直線コネクタ 182">
          <a:extLst>
            <a:ext uri="{FF2B5EF4-FFF2-40B4-BE49-F238E27FC236}">
              <a16:creationId xmlns:a16="http://schemas.microsoft.com/office/drawing/2014/main" id="{EC3847CD-FE31-4B95-ABF5-4F10502964B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4" name="テキスト ボックス 183">
          <a:extLst>
            <a:ext uri="{FF2B5EF4-FFF2-40B4-BE49-F238E27FC236}">
              <a16:creationId xmlns:a16="http://schemas.microsoft.com/office/drawing/2014/main" id="{5CCBB529-FA69-4090-9C28-D9BBA0804E7A}"/>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99E88C0F-04EB-40C3-86ED-481F76DD719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6" name="テキスト ボックス 185">
          <a:extLst>
            <a:ext uri="{FF2B5EF4-FFF2-40B4-BE49-F238E27FC236}">
              <a16:creationId xmlns:a16="http://schemas.microsoft.com/office/drawing/2014/main" id="{C57507BA-DC70-4200-91F6-1FC595E7F85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949DF6AB-5570-4F8C-B980-80D902BF1F5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76963</xdr:rowOff>
    </xdr:from>
    <xdr:to>
      <xdr:col>24</xdr:col>
      <xdr:colOff>62865</xdr:colOff>
      <xdr:row>85</xdr:row>
      <xdr:rowOff>140970</xdr:rowOff>
    </xdr:to>
    <xdr:cxnSp macro="">
      <xdr:nvCxnSpPr>
        <xdr:cNvPr id="188" name="直線コネクタ 187">
          <a:extLst>
            <a:ext uri="{FF2B5EF4-FFF2-40B4-BE49-F238E27FC236}">
              <a16:creationId xmlns:a16="http://schemas.microsoft.com/office/drawing/2014/main" id="{5839FE51-FAFD-495A-B335-4848C525ABFF}"/>
            </a:ext>
          </a:extLst>
        </xdr:cNvPr>
        <xdr:cNvCxnSpPr/>
      </xdr:nvCxnSpPr>
      <xdr:spPr>
        <a:xfrm flipV="1">
          <a:off x="4634865" y="13450063"/>
          <a:ext cx="0" cy="1264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189" name="【福祉施設】&#10;有形固定資産減価償却率最小値テキスト">
          <a:extLst>
            <a:ext uri="{FF2B5EF4-FFF2-40B4-BE49-F238E27FC236}">
              <a16:creationId xmlns:a16="http://schemas.microsoft.com/office/drawing/2014/main" id="{32E5B9D2-CC9F-4D18-9708-884D8CF48009}"/>
            </a:ext>
          </a:extLst>
        </xdr:cNvPr>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190" name="直線コネクタ 189">
          <a:extLst>
            <a:ext uri="{FF2B5EF4-FFF2-40B4-BE49-F238E27FC236}">
              <a16:creationId xmlns:a16="http://schemas.microsoft.com/office/drawing/2014/main" id="{DAEFB95B-2FF2-40C7-AB24-4F9EF28E7F5D}"/>
            </a:ext>
          </a:extLst>
        </xdr:cNvPr>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23640</xdr:rowOff>
    </xdr:from>
    <xdr:ext cx="405111" cy="259045"/>
    <xdr:sp macro="" textlink="">
      <xdr:nvSpPr>
        <xdr:cNvPr id="191" name="【福祉施設】&#10;有形固定資産減価償却率最大値テキスト">
          <a:extLst>
            <a:ext uri="{FF2B5EF4-FFF2-40B4-BE49-F238E27FC236}">
              <a16:creationId xmlns:a16="http://schemas.microsoft.com/office/drawing/2014/main" id="{29F44C2D-8007-4D9B-B400-C551EB918379}"/>
            </a:ext>
          </a:extLst>
        </xdr:cNvPr>
        <xdr:cNvSpPr txBox="1"/>
      </xdr:nvSpPr>
      <xdr:spPr>
        <a:xfrm>
          <a:off x="4673600" y="1322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76963</xdr:rowOff>
    </xdr:from>
    <xdr:to>
      <xdr:col>24</xdr:col>
      <xdr:colOff>152400</xdr:colOff>
      <xdr:row>78</xdr:row>
      <xdr:rowOff>76963</xdr:rowOff>
    </xdr:to>
    <xdr:cxnSp macro="">
      <xdr:nvCxnSpPr>
        <xdr:cNvPr id="192" name="直線コネクタ 191">
          <a:extLst>
            <a:ext uri="{FF2B5EF4-FFF2-40B4-BE49-F238E27FC236}">
              <a16:creationId xmlns:a16="http://schemas.microsoft.com/office/drawing/2014/main" id="{A3C3E827-19E6-42F8-B115-0CEFDD2FD3CA}"/>
            </a:ext>
          </a:extLst>
        </xdr:cNvPr>
        <xdr:cNvCxnSpPr/>
      </xdr:nvCxnSpPr>
      <xdr:spPr>
        <a:xfrm>
          <a:off x="4546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93742</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FB8E5F4E-D2CD-4BE2-B0FB-669D6DE377AB}"/>
            </a:ext>
          </a:extLst>
        </xdr:cNvPr>
        <xdr:cNvSpPr txBox="1"/>
      </xdr:nvSpPr>
      <xdr:spPr>
        <a:xfrm>
          <a:off x="4673600" y="13809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115315</xdr:rowOff>
    </xdr:from>
    <xdr:to>
      <xdr:col>24</xdr:col>
      <xdr:colOff>114300</xdr:colOff>
      <xdr:row>81</xdr:row>
      <xdr:rowOff>45465</xdr:rowOff>
    </xdr:to>
    <xdr:sp macro="" textlink="">
      <xdr:nvSpPr>
        <xdr:cNvPr id="194" name="フローチャート: 判断 193">
          <a:extLst>
            <a:ext uri="{FF2B5EF4-FFF2-40B4-BE49-F238E27FC236}">
              <a16:creationId xmlns:a16="http://schemas.microsoft.com/office/drawing/2014/main" id="{B11F4EE4-3C51-434B-B3A4-E1822CF0F2F7}"/>
            </a:ext>
          </a:extLst>
        </xdr:cNvPr>
        <xdr:cNvSpPr/>
      </xdr:nvSpPr>
      <xdr:spPr>
        <a:xfrm>
          <a:off x="45847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62737</xdr:rowOff>
    </xdr:from>
    <xdr:to>
      <xdr:col>20</xdr:col>
      <xdr:colOff>38100</xdr:colOff>
      <xdr:row>80</xdr:row>
      <xdr:rowOff>164337</xdr:rowOff>
    </xdr:to>
    <xdr:sp macro="" textlink="">
      <xdr:nvSpPr>
        <xdr:cNvPr id="195" name="フローチャート: 判断 194">
          <a:extLst>
            <a:ext uri="{FF2B5EF4-FFF2-40B4-BE49-F238E27FC236}">
              <a16:creationId xmlns:a16="http://schemas.microsoft.com/office/drawing/2014/main" id="{8C22D2C0-D009-4021-8D8F-346E52A74FA7}"/>
            </a:ext>
          </a:extLst>
        </xdr:cNvPr>
        <xdr:cNvSpPr/>
      </xdr:nvSpPr>
      <xdr:spPr>
        <a:xfrm>
          <a:off x="3746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23876</xdr:rowOff>
    </xdr:from>
    <xdr:to>
      <xdr:col>15</xdr:col>
      <xdr:colOff>101600</xdr:colOff>
      <xdr:row>80</xdr:row>
      <xdr:rowOff>125476</xdr:rowOff>
    </xdr:to>
    <xdr:sp macro="" textlink="">
      <xdr:nvSpPr>
        <xdr:cNvPr id="196" name="フローチャート: 判断 195">
          <a:extLst>
            <a:ext uri="{FF2B5EF4-FFF2-40B4-BE49-F238E27FC236}">
              <a16:creationId xmlns:a16="http://schemas.microsoft.com/office/drawing/2014/main" id="{064FBA1B-C312-4038-AF71-CF7CB14AE891}"/>
            </a:ext>
          </a:extLst>
        </xdr:cNvPr>
        <xdr:cNvSpPr/>
      </xdr:nvSpPr>
      <xdr:spPr>
        <a:xfrm>
          <a:off x="2857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51308</xdr:rowOff>
    </xdr:from>
    <xdr:to>
      <xdr:col>10</xdr:col>
      <xdr:colOff>165100</xdr:colOff>
      <xdr:row>80</xdr:row>
      <xdr:rowOff>152908</xdr:rowOff>
    </xdr:to>
    <xdr:sp macro="" textlink="">
      <xdr:nvSpPr>
        <xdr:cNvPr id="197" name="フローチャート: 判断 196">
          <a:extLst>
            <a:ext uri="{FF2B5EF4-FFF2-40B4-BE49-F238E27FC236}">
              <a16:creationId xmlns:a16="http://schemas.microsoft.com/office/drawing/2014/main" id="{AE6098FC-2E43-4E88-A6F1-771390BCE7D8}"/>
            </a:ext>
          </a:extLst>
        </xdr:cNvPr>
        <xdr:cNvSpPr/>
      </xdr:nvSpPr>
      <xdr:spPr>
        <a:xfrm>
          <a:off x="1968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74168</xdr:rowOff>
    </xdr:from>
    <xdr:to>
      <xdr:col>6</xdr:col>
      <xdr:colOff>38100</xdr:colOff>
      <xdr:row>81</xdr:row>
      <xdr:rowOff>4318</xdr:rowOff>
    </xdr:to>
    <xdr:sp macro="" textlink="">
      <xdr:nvSpPr>
        <xdr:cNvPr id="198" name="フローチャート: 判断 197">
          <a:extLst>
            <a:ext uri="{FF2B5EF4-FFF2-40B4-BE49-F238E27FC236}">
              <a16:creationId xmlns:a16="http://schemas.microsoft.com/office/drawing/2014/main" id="{4D2AAC43-E937-41E0-8195-47953CEDDD13}"/>
            </a:ext>
          </a:extLst>
        </xdr:cNvPr>
        <xdr:cNvSpPr/>
      </xdr:nvSpPr>
      <xdr:spPr>
        <a:xfrm>
          <a:off x="1079500" y="1379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34645DFC-712E-4D9C-BFF0-262F0739DB4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D4657514-67BC-4451-B046-FB86F6A1B60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9CE7426C-C50A-4F4E-95F4-BC074AEF25F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C03EEA02-F564-4209-879F-5A62B4276EE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BA3DF60E-3CAF-43E4-891C-4F4DC4A0DF1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62737</xdr:rowOff>
    </xdr:from>
    <xdr:to>
      <xdr:col>24</xdr:col>
      <xdr:colOff>114300</xdr:colOff>
      <xdr:row>80</xdr:row>
      <xdr:rowOff>164337</xdr:rowOff>
    </xdr:to>
    <xdr:sp macro="" textlink="">
      <xdr:nvSpPr>
        <xdr:cNvPr id="204" name="楕円 203">
          <a:extLst>
            <a:ext uri="{FF2B5EF4-FFF2-40B4-BE49-F238E27FC236}">
              <a16:creationId xmlns:a16="http://schemas.microsoft.com/office/drawing/2014/main" id="{D1F5B79C-4943-48F4-AA90-5B5C7E2839F7}"/>
            </a:ext>
          </a:extLst>
        </xdr:cNvPr>
        <xdr:cNvSpPr/>
      </xdr:nvSpPr>
      <xdr:spPr>
        <a:xfrm>
          <a:off x="4584700" y="13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85614</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C851C26B-460E-4195-9775-CBD9954F0AA8}"/>
            </a:ext>
          </a:extLst>
        </xdr:cNvPr>
        <xdr:cNvSpPr txBox="1"/>
      </xdr:nvSpPr>
      <xdr:spPr>
        <a:xfrm>
          <a:off x="4673600" y="136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44450</xdr:rowOff>
    </xdr:from>
    <xdr:to>
      <xdr:col>20</xdr:col>
      <xdr:colOff>38100</xdr:colOff>
      <xdr:row>80</xdr:row>
      <xdr:rowOff>146050</xdr:rowOff>
    </xdr:to>
    <xdr:sp macro="" textlink="">
      <xdr:nvSpPr>
        <xdr:cNvPr id="206" name="楕円 205">
          <a:extLst>
            <a:ext uri="{FF2B5EF4-FFF2-40B4-BE49-F238E27FC236}">
              <a16:creationId xmlns:a16="http://schemas.microsoft.com/office/drawing/2014/main" id="{5EFBF137-93AF-438B-A742-D636EFB6C85E}"/>
            </a:ext>
          </a:extLst>
        </xdr:cNvPr>
        <xdr:cNvSpPr/>
      </xdr:nvSpPr>
      <xdr:spPr>
        <a:xfrm>
          <a:off x="3746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95250</xdr:rowOff>
    </xdr:from>
    <xdr:to>
      <xdr:col>24</xdr:col>
      <xdr:colOff>63500</xdr:colOff>
      <xdr:row>80</xdr:row>
      <xdr:rowOff>113537</xdr:rowOff>
    </xdr:to>
    <xdr:cxnSp macro="">
      <xdr:nvCxnSpPr>
        <xdr:cNvPr id="207" name="直線コネクタ 206">
          <a:extLst>
            <a:ext uri="{FF2B5EF4-FFF2-40B4-BE49-F238E27FC236}">
              <a16:creationId xmlns:a16="http://schemas.microsoft.com/office/drawing/2014/main" id="{0E682DA8-C52C-4C31-BA6D-15023C80145B}"/>
            </a:ext>
          </a:extLst>
        </xdr:cNvPr>
        <xdr:cNvCxnSpPr/>
      </xdr:nvCxnSpPr>
      <xdr:spPr>
        <a:xfrm>
          <a:off x="3797300" y="1381125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163322</xdr:rowOff>
    </xdr:from>
    <xdr:to>
      <xdr:col>15</xdr:col>
      <xdr:colOff>101600</xdr:colOff>
      <xdr:row>80</xdr:row>
      <xdr:rowOff>93472</xdr:rowOff>
    </xdr:to>
    <xdr:sp macro="" textlink="">
      <xdr:nvSpPr>
        <xdr:cNvPr id="208" name="楕円 207">
          <a:extLst>
            <a:ext uri="{FF2B5EF4-FFF2-40B4-BE49-F238E27FC236}">
              <a16:creationId xmlns:a16="http://schemas.microsoft.com/office/drawing/2014/main" id="{AFEBA082-C641-4E24-85A7-16C71913F96E}"/>
            </a:ext>
          </a:extLst>
        </xdr:cNvPr>
        <xdr:cNvSpPr/>
      </xdr:nvSpPr>
      <xdr:spPr>
        <a:xfrm>
          <a:off x="2857500" y="13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42672</xdr:rowOff>
    </xdr:from>
    <xdr:to>
      <xdr:col>19</xdr:col>
      <xdr:colOff>177800</xdr:colOff>
      <xdr:row>80</xdr:row>
      <xdr:rowOff>95250</xdr:rowOff>
    </xdr:to>
    <xdr:cxnSp macro="">
      <xdr:nvCxnSpPr>
        <xdr:cNvPr id="209" name="直線コネクタ 208">
          <a:extLst>
            <a:ext uri="{FF2B5EF4-FFF2-40B4-BE49-F238E27FC236}">
              <a16:creationId xmlns:a16="http://schemas.microsoft.com/office/drawing/2014/main" id="{3F763791-40D1-40CF-97D3-B4266A67AFF4}"/>
            </a:ext>
          </a:extLst>
        </xdr:cNvPr>
        <xdr:cNvCxnSpPr/>
      </xdr:nvCxnSpPr>
      <xdr:spPr>
        <a:xfrm>
          <a:off x="2908300" y="1375867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10161</xdr:rowOff>
    </xdr:from>
    <xdr:to>
      <xdr:col>10</xdr:col>
      <xdr:colOff>165100</xdr:colOff>
      <xdr:row>80</xdr:row>
      <xdr:rowOff>111761</xdr:rowOff>
    </xdr:to>
    <xdr:sp macro="" textlink="">
      <xdr:nvSpPr>
        <xdr:cNvPr id="210" name="楕円 209">
          <a:extLst>
            <a:ext uri="{FF2B5EF4-FFF2-40B4-BE49-F238E27FC236}">
              <a16:creationId xmlns:a16="http://schemas.microsoft.com/office/drawing/2014/main" id="{E0F8C62A-752A-4FFB-8037-F059EE23C74A}"/>
            </a:ext>
          </a:extLst>
        </xdr:cNvPr>
        <xdr:cNvSpPr/>
      </xdr:nvSpPr>
      <xdr:spPr>
        <a:xfrm>
          <a:off x="1968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42672</xdr:rowOff>
    </xdr:from>
    <xdr:to>
      <xdr:col>15</xdr:col>
      <xdr:colOff>50800</xdr:colOff>
      <xdr:row>80</xdr:row>
      <xdr:rowOff>60961</xdr:rowOff>
    </xdr:to>
    <xdr:cxnSp macro="">
      <xdr:nvCxnSpPr>
        <xdr:cNvPr id="211" name="直線コネクタ 210">
          <a:extLst>
            <a:ext uri="{FF2B5EF4-FFF2-40B4-BE49-F238E27FC236}">
              <a16:creationId xmlns:a16="http://schemas.microsoft.com/office/drawing/2014/main" id="{74AFB58F-6963-4E13-9017-CD32FE581AFE}"/>
            </a:ext>
          </a:extLst>
        </xdr:cNvPr>
        <xdr:cNvCxnSpPr/>
      </xdr:nvCxnSpPr>
      <xdr:spPr>
        <a:xfrm flipV="1">
          <a:off x="2019300" y="137586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135889</xdr:rowOff>
    </xdr:from>
    <xdr:to>
      <xdr:col>6</xdr:col>
      <xdr:colOff>38100</xdr:colOff>
      <xdr:row>80</xdr:row>
      <xdr:rowOff>66039</xdr:rowOff>
    </xdr:to>
    <xdr:sp macro="" textlink="">
      <xdr:nvSpPr>
        <xdr:cNvPr id="212" name="楕円 211">
          <a:extLst>
            <a:ext uri="{FF2B5EF4-FFF2-40B4-BE49-F238E27FC236}">
              <a16:creationId xmlns:a16="http://schemas.microsoft.com/office/drawing/2014/main" id="{DA572C83-20F1-4E21-B7FB-3D9E247C2D20}"/>
            </a:ext>
          </a:extLst>
        </xdr:cNvPr>
        <xdr:cNvSpPr/>
      </xdr:nvSpPr>
      <xdr:spPr>
        <a:xfrm>
          <a:off x="1079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15239</xdr:rowOff>
    </xdr:from>
    <xdr:to>
      <xdr:col>10</xdr:col>
      <xdr:colOff>114300</xdr:colOff>
      <xdr:row>80</xdr:row>
      <xdr:rowOff>60961</xdr:rowOff>
    </xdr:to>
    <xdr:cxnSp macro="">
      <xdr:nvCxnSpPr>
        <xdr:cNvPr id="213" name="直線コネクタ 212">
          <a:extLst>
            <a:ext uri="{FF2B5EF4-FFF2-40B4-BE49-F238E27FC236}">
              <a16:creationId xmlns:a16="http://schemas.microsoft.com/office/drawing/2014/main" id="{AA9977F5-F0FE-4F56-BA9F-A9BCB504E6EE}"/>
            </a:ext>
          </a:extLst>
        </xdr:cNvPr>
        <xdr:cNvCxnSpPr/>
      </xdr:nvCxnSpPr>
      <xdr:spPr>
        <a:xfrm>
          <a:off x="1130300" y="13731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155464</xdr:rowOff>
    </xdr:from>
    <xdr:ext cx="405111" cy="259045"/>
    <xdr:sp macro="" textlink="">
      <xdr:nvSpPr>
        <xdr:cNvPr id="214" name="n_1aveValue【福祉施設】&#10;有形固定資産減価償却率">
          <a:extLst>
            <a:ext uri="{FF2B5EF4-FFF2-40B4-BE49-F238E27FC236}">
              <a16:creationId xmlns:a16="http://schemas.microsoft.com/office/drawing/2014/main" id="{9D1652D6-D2BD-489D-8F9B-6A8486647001}"/>
            </a:ext>
          </a:extLst>
        </xdr:cNvPr>
        <xdr:cNvSpPr txBox="1"/>
      </xdr:nvSpPr>
      <xdr:spPr>
        <a:xfrm>
          <a:off x="3582044" y="1387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116603</xdr:rowOff>
    </xdr:from>
    <xdr:ext cx="405111" cy="259045"/>
    <xdr:sp macro="" textlink="">
      <xdr:nvSpPr>
        <xdr:cNvPr id="215" name="n_2aveValue【福祉施設】&#10;有形固定資産減価償却率">
          <a:extLst>
            <a:ext uri="{FF2B5EF4-FFF2-40B4-BE49-F238E27FC236}">
              <a16:creationId xmlns:a16="http://schemas.microsoft.com/office/drawing/2014/main" id="{7E51C3B5-9152-440C-BCA0-B0820251FC03}"/>
            </a:ext>
          </a:extLst>
        </xdr:cNvPr>
        <xdr:cNvSpPr txBox="1"/>
      </xdr:nvSpPr>
      <xdr:spPr>
        <a:xfrm>
          <a:off x="27057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144035</xdr:rowOff>
    </xdr:from>
    <xdr:ext cx="405111" cy="259045"/>
    <xdr:sp macro="" textlink="">
      <xdr:nvSpPr>
        <xdr:cNvPr id="216" name="n_3aveValue【福祉施設】&#10;有形固定資産減価償却率">
          <a:extLst>
            <a:ext uri="{FF2B5EF4-FFF2-40B4-BE49-F238E27FC236}">
              <a16:creationId xmlns:a16="http://schemas.microsoft.com/office/drawing/2014/main" id="{2D379E1E-69B0-4925-A2F7-BF5FC5923235}"/>
            </a:ext>
          </a:extLst>
        </xdr:cNvPr>
        <xdr:cNvSpPr txBox="1"/>
      </xdr:nvSpPr>
      <xdr:spPr>
        <a:xfrm>
          <a:off x="18167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166895</xdr:rowOff>
    </xdr:from>
    <xdr:ext cx="405111" cy="259045"/>
    <xdr:sp macro="" textlink="">
      <xdr:nvSpPr>
        <xdr:cNvPr id="217" name="n_4aveValue【福祉施設】&#10;有形固定資産減価償却率">
          <a:extLst>
            <a:ext uri="{FF2B5EF4-FFF2-40B4-BE49-F238E27FC236}">
              <a16:creationId xmlns:a16="http://schemas.microsoft.com/office/drawing/2014/main" id="{3693D94D-12E8-4E86-94FB-4AAB32AC67B4}"/>
            </a:ext>
          </a:extLst>
        </xdr:cNvPr>
        <xdr:cNvSpPr txBox="1"/>
      </xdr:nvSpPr>
      <xdr:spPr>
        <a:xfrm>
          <a:off x="927744" y="1388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162577</xdr:rowOff>
    </xdr:from>
    <xdr:ext cx="405111" cy="259045"/>
    <xdr:sp macro="" textlink="">
      <xdr:nvSpPr>
        <xdr:cNvPr id="218" name="n_1mainValue【福祉施設】&#10;有形固定資産減価償却率">
          <a:extLst>
            <a:ext uri="{FF2B5EF4-FFF2-40B4-BE49-F238E27FC236}">
              <a16:creationId xmlns:a16="http://schemas.microsoft.com/office/drawing/2014/main" id="{C5E38BA0-BC9B-4B91-8519-12D1C0D7AAEC}"/>
            </a:ext>
          </a:extLst>
        </xdr:cNvPr>
        <xdr:cNvSpPr txBox="1"/>
      </xdr:nvSpPr>
      <xdr:spPr>
        <a:xfrm>
          <a:off x="3582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219" name="n_2mainValue【福祉施設】&#10;有形固定資産減価償却率">
          <a:extLst>
            <a:ext uri="{FF2B5EF4-FFF2-40B4-BE49-F238E27FC236}">
              <a16:creationId xmlns:a16="http://schemas.microsoft.com/office/drawing/2014/main" id="{EFDFE505-03ED-4FA5-B983-646C6CE7F54E}"/>
            </a:ext>
          </a:extLst>
        </xdr:cNvPr>
        <xdr:cNvSpPr txBox="1"/>
      </xdr:nvSpPr>
      <xdr:spPr>
        <a:xfrm>
          <a:off x="2705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220" name="n_3mainValue【福祉施設】&#10;有形固定資産減価償却率">
          <a:extLst>
            <a:ext uri="{FF2B5EF4-FFF2-40B4-BE49-F238E27FC236}">
              <a16:creationId xmlns:a16="http://schemas.microsoft.com/office/drawing/2014/main" id="{53B89B84-4E18-4916-BC21-9CA2439FD565}"/>
            </a:ext>
          </a:extLst>
        </xdr:cNvPr>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82566</xdr:rowOff>
    </xdr:from>
    <xdr:ext cx="405111" cy="259045"/>
    <xdr:sp macro="" textlink="">
      <xdr:nvSpPr>
        <xdr:cNvPr id="221" name="n_4mainValue【福祉施設】&#10;有形固定資産減価償却率">
          <a:extLst>
            <a:ext uri="{FF2B5EF4-FFF2-40B4-BE49-F238E27FC236}">
              <a16:creationId xmlns:a16="http://schemas.microsoft.com/office/drawing/2014/main" id="{5752124D-58C6-4F2E-86B8-137BFDE23481}"/>
            </a:ext>
          </a:extLst>
        </xdr:cNvPr>
        <xdr:cNvSpPr txBox="1"/>
      </xdr:nvSpPr>
      <xdr:spPr>
        <a:xfrm>
          <a:off x="927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4998C123-4BA2-40F3-AAD3-CACE1701F94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B87DF121-DB87-4A02-9121-DA882992425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3FA2D4E8-E3C1-495E-907B-5C3F732ED2B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CFEAB15F-5894-4278-ABF7-C314BA952B7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4205A0DB-F162-41C3-93EA-BCCF67B0A78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EE8E39DB-B36E-4672-BE28-850B5137BFC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CE9BBC4F-6FD4-4E73-BC62-90C3659D474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DF6530FB-AEBA-467F-8DB6-769E6F5D4CF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ECC774D-68A2-454B-BDB5-8E3A2145C1A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A081FD86-F973-4F26-93ED-11361A86E86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25FB9FFE-1E51-4664-A826-BD4E3CDDC15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A5F11BBA-D58A-4BEE-B400-5C0276E5C23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3EE4D3D4-92AE-48CA-A56C-D554350D100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15230E62-E1DD-44E9-AC83-52BA7659ED4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138BD46B-5AE4-46F9-ACB4-F8E16B73A92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848D8C53-7DC0-4316-9E09-9A29ED86696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B0C9A40E-93C6-4365-B41F-77E7658A410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1AC84D72-A14C-457C-B592-BDDC305FEF7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38E83F4A-D69A-46C3-90C5-A8FEFC11682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E510FEDC-3EAB-4975-9D13-6019089FFB8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428DF076-634C-4DF0-92B4-3C6F1184386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5BAD8D1E-420A-48C8-B2C5-0A1801FD52F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6F6B8B91-4119-4E1A-B862-9F4A3E45C7D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B40B25EF-EB34-42A5-B6EC-563A01647B2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D0AC44CA-82ED-4FF4-9AAE-9C8E52F3D91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93618</xdr:rowOff>
    </xdr:to>
    <xdr:cxnSp macro="">
      <xdr:nvCxnSpPr>
        <xdr:cNvPr id="247" name="直線コネクタ 246">
          <a:extLst>
            <a:ext uri="{FF2B5EF4-FFF2-40B4-BE49-F238E27FC236}">
              <a16:creationId xmlns:a16="http://schemas.microsoft.com/office/drawing/2014/main" id="{B542D860-F714-4EF4-B248-27AEA688A801}"/>
            </a:ext>
          </a:extLst>
        </xdr:cNvPr>
        <xdr:cNvCxnSpPr/>
      </xdr:nvCxnSpPr>
      <xdr:spPr>
        <a:xfrm flipV="1">
          <a:off x="10476865" y="13345886"/>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97445</xdr:rowOff>
    </xdr:from>
    <xdr:ext cx="469744" cy="259045"/>
    <xdr:sp macro="" textlink="">
      <xdr:nvSpPr>
        <xdr:cNvPr id="248" name="【福祉施設】&#10;一人当たり面積最小値テキスト">
          <a:extLst>
            <a:ext uri="{FF2B5EF4-FFF2-40B4-BE49-F238E27FC236}">
              <a16:creationId xmlns:a16="http://schemas.microsoft.com/office/drawing/2014/main" id="{D14C4041-057A-4785-9935-BF17FA723E6A}"/>
            </a:ext>
          </a:extLst>
        </xdr:cNvPr>
        <xdr:cNvSpPr txBox="1"/>
      </xdr:nvSpPr>
      <xdr:spPr>
        <a:xfrm>
          <a:off x="10515600" y="148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93618</xdr:rowOff>
    </xdr:from>
    <xdr:to>
      <xdr:col>55</xdr:col>
      <xdr:colOff>88900</xdr:colOff>
      <xdr:row>86</xdr:row>
      <xdr:rowOff>93618</xdr:rowOff>
    </xdr:to>
    <xdr:cxnSp macro="">
      <xdr:nvCxnSpPr>
        <xdr:cNvPr id="249" name="直線コネクタ 248">
          <a:extLst>
            <a:ext uri="{FF2B5EF4-FFF2-40B4-BE49-F238E27FC236}">
              <a16:creationId xmlns:a16="http://schemas.microsoft.com/office/drawing/2014/main" id="{D76C2644-0376-409E-87BB-6B8728AEA8B8}"/>
            </a:ext>
          </a:extLst>
        </xdr:cNvPr>
        <xdr:cNvCxnSpPr/>
      </xdr:nvCxnSpPr>
      <xdr:spPr>
        <a:xfrm>
          <a:off x="10388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50" name="【福祉施設】&#10;一人当たり面積最大値テキスト">
          <a:extLst>
            <a:ext uri="{FF2B5EF4-FFF2-40B4-BE49-F238E27FC236}">
              <a16:creationId xmlns:a16="http://schemas.microsoft.com/office/drawing/2014/main" id="{9E424B89-D51A-4724-BF68-40CD07635C2D}"/>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51" name="直線コネクタ 250">
          <a:extLst>
            <a:ext uri="{FF2B5EF4-FFF2-40B4-BE49-F238E27FC236}">
              <a16:creationId xmlns:a16="http://schemas.microsoft.com/office/drawing/2014/main" id="{7341F859-76DA-4AB6-A7F4-DDDBDA956436}"/>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103250</xdr:rowOff>
    </xdr:from>
    <xdr:ext cx="469744" cy="259045"/>
    <xdr:sp macro="" textlink="">
      <xdr:nvSpPr>
        <xdr:cNvPr id="252" name="【福祉施設】&#10;一人当たり面積平均値テキスト">
          <a:extLst>
            <a:ext uri="{FF2B5EF4-FFF2-40B4-BE49-F238E27FC236}">
              <a16:creationId xmlns:a16="http://schemas.microsoft.com/office/drawing/2014/main" id="{55A183D6-489C-4939-83BF-1A363C249211}"/>
            </a:ext>
          </a:extLst>
        </xdr:cNvPr>
        <xdr:cNvSpPr txBox="1"/>
      </xdr:nvSpPr>
      <xdr:spPr>
        <a:xfrm>
          <a:off x="10515600" y="1416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80373</xdr:rowOff>
    </xdr:from>
    <xdr:to>
      <xdr:col>55</xdr:col>
      <xdr:colOff>50800</xdr:colOff>
      <xdr:row>84</xdr:row>
      <xdr:rowOff>10523</xdr:rowOff>
    </xdr:to>
    <xdr:sp macro="" textlink="">
      <xdr:nvSpPr>
        <xdr:cNvPr id="253" name="フローチャート: 判断 252">
          <a:extLst>
            <a:ext uri="{FF2B5EF4-FFF2-40B4-BE49-F238E27FC236}">
              <a16:creationId xmlns:a16="http://schemas.microsoft.com/office/drawing/2014/main" id="{F5AD4FC8-E609-4F08-83B0-2DD891888C81}"/>
            </a:ext>
          </a:extLst>
        </xdr:cNvPr>
        <xdr:cNvSpPr/>
      </xdr:nvSpPr>
      <xdr:spPr>
        <a:xfrm>
          <a:off x="10426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93436</xdr:rowOff>
    </xdr:from>
    <xdr:to>
      <xdr:col>50</xdr:col>
      <xdr:colOff>165100</xdr:colOff>
      <xdr:row>84</xdr:row>
      <xdr:rowOff>23586</xdr:rowOff>
    </xdr:to>
    <xdr:sp macro="" textlink="">
      <xdr:nvSpPr>
        <xdr:cNvPr id="254" name="フローチャート: 判断 253">
          <a:extLst>
            <a:ext uri="{FF2B5EF4-FFF2-40B4-BE49-F238E27FC236}">
              <a16:creationId xmlns:a16="http://schemas.microsoft.com/office/drawing/2014/main" id="{B0680D2D-C881-430F-8C52-889F1A764B48}"/>
            </a:ext>
          </a:extLst>
        </xdr:cNvPr>
        <xdr:cNvSpPr/>
      </xdr:nvSpPr>
      <xdr:spPr>
        <a:xfrm>
          <a:off x="9588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93436</xdr:rowOff>
    </xdr:from>
    <xdr:to>
      <xdr:col>46</xdr:col>
      <xdr:colOff>38100</xdr:colOff>
      <xdr:row>84</xdr:row>
      <xdr:rowOff>23586</xdr:rowOff>
    </xdr:to>
    <xdr:sp macro="" textlink="">
      <xdr:nvSpPr>
        <xdr:cNvPr id="255" name="フローチャート: 判断 254">
          <a:extLst>
            <a:ext uri="{FF2B5EF4-FFF2-40B4-BE49-F238E27FC236}">
              <a16:creationId xmlns:a16="http://schemas.microsoft.com/office/drawing/2014/main" id="{DBB81045-B3BA-4733-B0E4-A06CBC85189E}"/>
            </a:ext>
          </a:extLst>
        </xdr:cNvPr>
        <xdr:cNvSpPr/>
      </xdr:nvSpPr>
      <xdr:spPr>
        <a:xfrm>
          <a:off x="8699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144055</xdr:rowOff>
    </xdr:from>
    <xdr:to>
      <xdr:col>41</xdr:col>
      <xdr:colOff>101600</xdr:colOff>
      <xdr:row>83</xdr:row>
      <xdr:rowOff>74205</xdr:rowOff>
    </xdr:to>
    <xdr:sp macro="" textlink="">
      <xdr:nvSpPr>
        <xdr:cNvPr id="256" name="フローチャート: 判断 255">
          <a:extLst>
            <a:ext uri="{FF2B5EF4-FFF2-40B4-BE49-F238E27FC236}">
              <a16:creationId xmlns:a16="http://schemas.microsoft.com/office/drawing/2014/main" id="{F8884F2F-68BC-497E-9EE5-07AE3BBBF0E4}"/>
            </a:ext>
          </a:extLst>
        </xdr:cNvPr>
        <xdr:cNvSpPr/>
      </xdr:nvSpPr>
      <xdr:spPr>
        <a:xfrm>
          <a:off x="781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121194</xdr:rowOff>
    </xdr:from>
    <xdr:to>
      <xdr:col>36</xdr:col>
      <xdr:colOff>165100</xdr:colOff>
      <xdr:row>83</xdr:row>
      <xdr:rowOff>51344</xdr:rowOff>
    </xdr:to>
    <xdr:sp macro="" textlink="">
      <xdr:nvSpPr>
        <xdr:cNvPr id="257" name="フローチャート: 判断 256">
          <a:extLst>
            <a:ext uri="{FF2B5EF4-FFF2-40B4-BE49-F238E27FC236}">
              <a16:creationId xmlns:a16="http://schemas.microsoft.com/office/drawing/2014/main" id="{9025D3DA-3965-400B-A371-FBD4DC7A024C}"/>
            </a:ext>
          </a:extLst>
        </xdr:cNvPr>
        <xdr:cNvSpPr/>
      </xdr:nvSpPr>
      <xdr:spPr>
        <a:xfrm>
          <a:off x="6921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4AE45014-61C1-4BD1-B120-9BC009FE83B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8AD07C8E-A97C-4B81-84DE-F0ABE21C9FA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7A8D1B7-2A4D-4363-854C-0288941F297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9D29028A-03DF-44A3-A0C0-86DAE3D546A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B3F48D12-919B-4A1F-B8ED-AA2B3E7CEC0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42818</xdr:rowOff>
    </xdr:from>
    <xdr:to>
      <xdr:col>55</xdr:col>
      <xdr:colOff>50800</xdr:colOff>
      <xdr:row>86</xdr:row>
      <xdr:rowOff>144418</xdr:rowOff>
    </xdr:to>
    <xdr:sp macro="" textlink="">
      <xdr:nvSpPr>
        <xdr:cNvPr id="263" name="楕円 262">
          <a:extLst>
            <a:ext uri="{FF2B5EF4-FFF2-40B4-BE49-F238E27FC236}">
              <a16:creationId xmlns:a16="http://schemas.microsoft.com/office/drawing/2014/main" id="{9284B2B8-5EF6-4DB1-827B-6F65648D702D}"/>
            </a:ext>
          </a:extLst>
        </xdr:cNvPr>
        <xdr:cNvSpPr/>
      </xdr:nvSpPr>
      <xdr:spPr>
        <a:xfrm>
          <a:off x="104267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129195</xdr:rowOff>
    </xdr:from>
    <xdr:ext cx="469744" cy="259045"/>
    <xdr:sp macro="" textlink="">
      <xdr:nvSpPr>
        <xdr:cNvPr id="264" name="【福祉施設】&#10;一人当たり面積該当値テキスト">
          <a:extLst>
            <a:ext uri="{FF2B5EF4-FFF2-40B4-BE49-F238E27FC236}">
              <a16:creationId xmlns:a16="http://schemas.microsoft.com/office/drawing/2014/main" id="{D2F30F95-E650-4CF5-85C4-999181B9061A}"/>
            </a:ext>
          </a:extLst>
        </xdr:cNvPr>
        <xdr:cNvSpPr txBox="1"/>
      </xdr:nvSpPr>
      <xdr:spPr>
        <a:xfrm>
          <a:off x="10515600" y="147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42818</xdr:rowOff>
    </xdr:from>
    <xdr:to>
      <xdr:col>50</xdr:col>
      <xdr:colOff>165100</xdr:colOff>
      <xdr:row>86</xdr:row>
      <xdr:rowOff>144418</xdr:rowOff>
    </xdr:to>
    <xdr:sp macro="" textlink="">
      <xdr:nvSpPr>
        <xdr:cNvPr id="265" name="楕円 264">
          <a:extLst>
            <a:ext uri="{FF2B5EF4-FFF2-40B4-BE49-F238E27FC236}">
              <a16:creationId xmlns:a16="http://schemas.microsoft.com/office/drawing/2014/main" id="{40BB2422-1B59-45DD-A8B6-32841AFFA9D2}"/>
            </a:ext>
          </a:extLst>
        </xdr:cNvPr>
        <xdr:cNvSpPr/>
      </xdr:nvSpPr>
      <xdr:spPr>
        <a:xfrm>
          <a:off x="9588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93618</xdr:rowOff>
    </xdr:from>
    <xdr:to>
      <xdr:col>55</xdr:col>
      <xdr:colOff>0</xdr:colOff>
      <xdr:row>86</xdr:row>
      <xdr:rowOff>93618</xdr:rowOff>
    </xdr:to>
    <xdr:cxnSp macro="">
      <xdr:nvCxnSpPr>
        <xdr:cNvPr id="266" name="直線コネクタ 265">
          <a:extLst>
            <a:ext uri="{FF2B5EF4-FFF2-40B4-BE49-F238E27FC236}">
              <a16:creationId xmlns:a16="http://schemas.microsoft.com/office/drawing/2014/main" id="{4C0522FE-A07A-468E-812D-2151551D879F}"/>
            </a:ext>
          </a:extLst>
        </xdr:cNvPr>
        <xdr:cNvCxnSpPr/>
      </xdr:nvCxnSpPr>
      <xdr:spPr>
        <a:xfrm>
          <a:off x="9639300" y="148383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46082</xdr:rowOff>
    </xdr:from>
    <xdr:to>
      <xdr:col>46</xdr:col>
      <xdr:colOff>38100</xdr:colOff>
      <xdr:row>86</xdr:row>
      <xdr:rowOff>147682</xdr:rowOff>
    </xdr:to>
    <xdr:sp macro="" textlink="">
      <xdr:nvSpPr>
        <xdr:cNvPr id="267" name="楕円 266">
          <a:extLst>
            <a:ext uri="{FF2B5EF4-FFF2-40B4-BE49-F238E27FC236}">
              <a16:creationId xmlns:a16="http://schemas.microsoft.com/office/drawing/2014/main" id="{4AFCE853-22E2-49DD-9309-EA47E7AB883F}"/>
            </a:ext>
          </a:extLst>
        </xdr:cNvPr>
        <xdr:cNvSpPr/>
      </xdr:nvSpPr>
      <xdr:spPr>
        <a:xfrm>
          <a:off x="8699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93618</xdr:rowOff>
    </xdr:from>
    <xdr:to>
      <xdr:col>50</xdr:col>
      <xdr:colOff>114300</xdr:colOff>
      <xdr:row>86</xdr:row>
      <xdr:rowOff>96882</xdr:rowOff>
    </xdr:to>
    <xdr:cxnSp macro="">
      <xdr:nvCxnSpPr>
        <xdr:cNvPr id="268" name="直線コネクタ 267">
          <a:extLst>
            <a:ext uri="{FF2B5EF4-FFF2-40B4-BE49-F238E27FC236}">
              <a16:creationId xmlns:a16="http://schemas.microsoft.com/office/drawing/2014/main" id="{FE3E89E9-31C5-420A-AB01-48614AE9F164}"/>
            </a:ext>
          </a:extLst>
        </xdr:cNvPr>
        <xdr:cNvCxnSpPr/>
      </xdr:nvCxnSpPr>
      <xdr:spPr>
        <a:xfrm flipV="1">
          <a:off x="8750300" y="148383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46082</xdr:rowOff>
    </xdr:from>
    <xdr:to>
      <xdr:col>41</xdr:col>
      <xdr:colOff>101600</xdr:colOff>
      <xdr:row>86</xdr:row>
      <xdr:rowOff>147682</xdr:rowOff>
    </xdr:to>
    <xdr:sp macro="" textlink="">
      <xdr:nvSpPr>
        <xdr:cNvPr id="269" name="楕円 268">
          <a:extLst>
            <a:ext uri="{FF2B5EF4-FFF2-40B4-BE49-F238E27FC236}">
              <a16:creationId xmlns:a16="http://schemas.microsoft.com/office/drawing/2014/main" id="{A6E70439-EFBB-4B94-80A2-27D262DA75B6}"/>
            </a:ext>
          </a:extLst>
        </xdr:cNvPr>
        <xdr:cNvSpPr/>
      </xdr:nvSpPr>
      <xdr:spPr>
        <a:xfrm>
          <a:off x="7810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96882</xdr:rowOff>
    </xdr:from>
    <xdr:to>
      <xdr:col>45</xdr:col>
      <xdr:colOff>177800</xdr:colOff>
      <xdr:row>86</xdr:row>
      <xdr:rowOff>96882</xdr:rowOff>
    </xdr:to>
    <xdr:cxnSp macro="">
      <xdr:nvCxnSpPr>
        <xdr:cNvPr id="270" name="直線コネクタ 269">
          <a:extLst>
            <a:ext uri="{FF2B5EF4-FFF2-40B4-BE49-F238E27FC236}">
              <a16:creationId xmlns:a16="http://schemas.microsoft.com/office/drawing/2014/main" id="{BF43ABA5-C345-44C6-A733-945A3DE327C7}"/>
            </a:ext>
          </a:extLst>
        </xdr:cNvPr>
        <xdr:cNvCxnSpPr/>
      </xdr:nvCxnSpPr>
      <xdr:spPr>
        <a:xfrm>
          <a:off x="7861300" y="1484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46082</xdr:rowOff>
    </xdr:from>
    <xdr:to>
      <xdr:col>36</xdr:col>
      <xdr:colOff>165100</xdr:colOff>
      <xdr:row>86</xdr:row>
      <xdr:rowOff>147682</xdr:rowOff>
    </xdr:to>
    <xdr:sp macro="" textlink="">
      <xdr:nvSpPr>
        <xdr:cNvPr id="271" name="楕円 270">
          <a:extLst>
            <a:ext uri="{FF2B5EF4-FFF2-40B4-BE49-F238E27FC236}">
              <a16:creationId xmlns:a16="http://schemas.microsoft.com/office/drawing/2014/main" id="{19C03C0A-296D-4A7B-8CE9-8E8B81676599}"/>
            </a:ext>
          </a:extLst>
        </xdr:cNvPr>
        <xdr:cNvSpPr/>
      </xdr:nvSpPr>
      <xdr:spPr>
        <a:xfrm>
          <a:off x="6921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96882</xdr:rowOff>
    </xdr:from>
    <xdr:to>
      <xdr:col>41</xdr:col>
      <xdr:colOff>50800</xdr:colOff>
      <xdr:row>86</xdr:row>
      <xdr:rowOff>96882</xdr:rowOff>
    </xdr:to>
    <xdr:cxnSp macro="">
      <xdr:nvCxnSpPr>
        <xdr:cNvPr id="272" name="直線コネクタ 271">
          <a:extLst>
            <a:ext uri="{FF2B5EF4-FFF2-40B4-BE49-F238E27FC236}">
              <a16:creationId xmlns:a16="http://schemas.microsoft.com/office/drawing/2014/main" id="{AB677A1E-15F8-4E32-85A4-1A8C10658FF4}"/>
            </a:ext>
          </a:extLst>
        </xdr:cNvPr>
        <xdr:cNvCxnSpPr/>
      </xdr:nvCxnSpPr>
      <xdr:spPr>
        <a:xfrm>
          <a:off x="6972300" y="1484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40113</xdr:rowOff>
    </xdr:from>
    <xdr:ext cx="469744" cy="259045"/>
    <xdr:sp macro="" textlink="">
      <xdr:nvSpPr>
        <xdr:cNvPr id="273" name="n_1aveValue【福祉施設】&#10;一人当たり面積">
          <a:extLst>
            <a:ext uri="{FF2B5EF4-FFF2-40B4-BE49-F238E27FC236}">
              <a16:creationId xmlns:a16="http://schemas.microsoft.com/office/drawing/2014/main" id="{7CD7ACE9-079C-441A-A6EC-E74F9E7FEB8C}"/>
            </a:ext>
          </a:extLst>
        </xdr:cNvPr>
        <xdr:cNvSpPr txBox="1"/>
      </xdr:nvSpPr>
      <xdr:spPr>
        <a:xfrm>
          <a:off x="93917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40113</xdr:rowOff>
    </xdr:from>
    <xdr:ext cx="469744" cy="259045"/>
    <xdr:sp macro="" textlink="">
      <xdr:nvSpPr>
        <xdr:cNvPr id="274" name="n_2aveValue【福祉施設】&#10;一人当たり面積">
          <a:extLst>
            <a:ext uri="{FF2B5EF4-FFF2-40B4-BE49-F238E27FC236}">
              <a16:creationId xmlns:a16="http://schemas.microsoft.com/office/drawing/2014/main" id="{1CE10782-3C2C-4865-9E3A-D493E8AD1900}"/>
            </a:ext>
          </a:extLst>
        </xdr:cNvPr>
        <xdr:cNvSpPr txBox="1"/>
      </xdr:nvSpPr>
      <xdr:spPr>
        <a:xfrm>
          <a:off x="85154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90732</xdr:rowOff>
    </xdr:from>
    <xdr:ext cx="469744" cy="259045"/>
    <xdr:sp macro="" textlink="">
      <xdr:nvSpPr>
        <xdr:cNvPr id="275" name="n_3aveValue【福祉施設】&#10;一人当たり面積">
          <a:extLst>
            <a:ext uri="{FF2B5EF4-FFF2-40B4-BE49-F238E27FC236}">
              <a16:creationId xmlns:a16="http://schemas.microsoft.com/office/drawing/2014/main" id="{BB5BA4DE-D85D-467D-B7A3-05A9EE3F061C}"/>
            </a:ext>
          </a:extLst>
        </xdr:cNvPr>
        <xdr:cNvSpPr txBox="1"/>
      </xdr:nvSpPr>
      <xdr:spPr>
        <a:xfrm>
          <a:off x="7626427" y="1397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67871</xdr:rowOff>
    </xdr:from>
    <xdr:ext cx="469744" cy="259045"/>
    <xdr:sp macro="" textlink="">
      <xdr:nvSpPr>
        <xdr:cNvPr id="276" name="n_4aveValue【福祉施設】&#10;一人当たり面積">
          <a:extLst>
            <a:ext uri="{FF2B5EF4-FFF2-40B4-BE49-F238E27FC236}">
              <a16:creationId xmlns:a16="http://schemas.microsoft.com/office/drawing/2014/main" id="{8F91B404-6D01-44E8-8863-A0A77B9892EC}"/>
            </a:ext>
          </a:extLst>
        </xdr:cNvPr>
        <xdr:cNvSpPr txBox="1"/>
      </xdr:nvSpPr>
      <xdr:spPr>
        <a:xfrm>
          <a:off x="6737427" y="1395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135545</xdr:rowOff>
    </xdr:from>
    <xdr:ext cx="469744" cy="259045"/>
    <xdr:sp macro="" textlink="">
      <xdr:nvSpPr>
        <xdr:cNvPr id="277" name="n_1mainValue【福祉施設】&#10;一人当たり面積">
          <a:extLst>
            <a:ext uri="{FF2B5EF4-FFF2-40B4-BE49-F238E27FC236}">
              <a16:creationId xmlns:a16="http://schemas.microsoft.com/office/drawing/2014/main" id="{62BCAA6F-BE72-49C6-A805-644F4AE8C870}"/>
            </a:ext>
          </a:extLst>
        </xdr:cNvPr>
        <xdr:cNvSpPr txBox="1"/>
      </xdr:nvSpPr>
      <xdr:spPr>
        <a:xfrm>
          <a:off x="93917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138809</xdr:rowOff>
    </xdr:from>
    <xdr:ext cx="469744" cy="259045"/>
    <xdr:sp macro="" textlink="">
      <xdr:nvSpPr>
        <xdr:cNvPr id="278" name="n_2mainValue【福祉施設】&#10;一人当たり面積">
          <a:extLst>
            <a:ext uri="{FF2B5EF4-FFF2-40B4-BE49-F238E27FC236}">
              <a16:creationId xmlns:a16="http://schemas.microsoft.com/office/drawing/2014/main" id="{D81BD6FE-6FBD-4F22-8904-4F647F7443F8}"/>
            </a:ext>
          </a:extLst>
        </xdr:cNvPr>
        <xdr:cNvSpPr txBox="1"/>
      </xdr:nvSpPr>
      <xdr:spPr>
        <a:xfrm>
          <a:off x="8515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138809</xdr:rowOff>
    </xdr:from>
    <xdr:ext cx="469744" cy="259045"/>
    <xdr:sp macro="" textlink="">
      <xdr:nvSpPr>
        <xdr:cNvPr id="279" name="n_3mainValue【福祉施設】&#10;一人当たり面積">
          <a:extLst>
            <a:ext uri="{FF2B5EF4-FFF2-40B4-BE49-F238E27FC236}">
              <a16:creationId xmlns:a16="http://schemas.microsoft.com/office/drawing/2014/main" id="{B8B4A27C-3096-4A90-8AE4-C13CCFBE1C3F}"/>
            </a:ext>
          </a:extLst>
        </xdr:cNvPr>
        <xdr:cNvSpPr txBox="1"/>
      </xdr:nvSpPr>
      <xdr:spPr>
        <a:xfrm>
          <a:off x="7626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138809</xdr:rowOff>
    </xdr:from>
    <xdr:ext cx="469744" cy="259045"/>
    <xdr:sp macro="" textlink="">
      <xdr:nvSpPr>
        <xdr:cNvPr id="280" name="n_4mainValue【福祉施設】&#10;一人当たり面積">
          <a:extLst>
            <a:ext uri="{FF2B5EF4-FFF2-40B4-BE49-F238E27FC236}">
              <a16:creationId xmlns:a16="http://schemas.microsoft.com/office/drawing/2014/main" id="{6E141C5B-1457-4A04-B9AC-DBADE280F132}"/>
            </a:ext>
          </a:extLst>
        </xdr:cNvPr>
        <xdr:cNvSpPr txBox="1"/>
      </xdr:nvSpPr>
      <xdr:spPr>
        <a:xfrm>
          <a:off x="6737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115B91B8-BE97-4E0B-8134-F3B6A9B4AAA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9924BF86-1E07-4B18-ABB5-08762676B3F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46A7A091-B481-48E4-A1CB-E51A23E8681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8453EDF1-BEE5-4938-BD6E-C39CA908387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9FDF8FAF-B331-4C0F-8465-25807A337E4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178C7724-4774-477A-ACAA-9FDF5A93F00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58AF94F3-8810-40C1-95F0-25DB600BCC6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D4FF1DCB-2C3E-46A6-A2D8-41B870EE0AA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4CDB837D-D2DA-42E5-BD7F-B32E3A2B008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9FC80290-965E-432A-8E36-1D31D30FB10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BB900E64-81F3-4C99-957A-0DC3398969A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2" name="直線コネクタ 291">
          <a:extLst>
            <a:ext uri="{FF2B5EF4-FFF2-40B4-BE49-F238E27FC236}">
              <a16:creationId xmlns:a16="http://schemas.microsoft.com/office/drawing/2014/main" id="{BFEFCEFF-4FCF-44A4-A909-84FB83EE332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3" name="テキスト ボックス 292">
          <a:extLst>
            <a:ext uri="{FF2B5EF4-FFF2-40B4-BE49-F238E27FC236}">
              <a16:creationId xmlns:a16="http://schemas.microsoft.com/office/drawing/2014/main" id="{D891C522-F749-46AC-8F50-9CDE3ED9CAB4}"/>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4" name="直線コネクタ 293">
          <a:extLst>
            <a:ext uri="{FF2B5EF4-FFF2-40B4-BE49-F238E27FC236}">
              <a16:creationId xmlns:a16="http://schemas.microsoft.com/office/drawing/2014/main" id="{2A5CEC7E-AD59-4B61-BC5B-0D1B1514E9F6}"/>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5" name="テキスト ボックス 294">
          <a:extLst>
            <a:ext uri="{FF2B5EF4-FFF2-40B4-BE49-F238E27FC236}">
              <a16:creationId xmlns:a16="http://schemas.microsoft.com/office/drawing/2014/main" id="{1B1052DC-511E-4E00-BBBA-5940D5C422A4}"/>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6" name="直線コネクタ 295">
          <a:extLst>
            <a:ext uri="{FF2B5EF4-FFF2-40B4-BE49-F238E27FC236}">
              <a16:creationId xmlns:a16="http://schemas.microsoft.com/office/drawing/2014/main" id="{3D33FD32-3D9E-4807-82CD-3A8CAADB6634}"/>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7" name="テキスト ボックス 296">
          <a:extLst>
            <a:ext uri="{FF2B5EF4-FFF2-40B4-BE49-F238E27FC236}">
              <a16:creationId xmlns:a16="http://schemas.microsoft.com/office/drawing/2014/main" id="{860587CE-ABA0-4A24-8D0C-3AC948A1FCA9}"/>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8" name="直線コネクタ 297">
          <a:extLst>
            <a:ext uri="{FF2B5EF4-FFF2-40B4-BE49-F238E27FC236}">
              <a16:creationId xmlns:a16="http://schemas.microsoft.com/office/drawing/2014/main" id="{5C0743F8-8361-409C-99DC-9748B3EF1611}"/>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9" name="テキスト ボックス 298">
          <a:extLst>
            <a:ext uri="{FF2B5EF4-FFF2-40B4-BE49-F238E27FC236}">
              <a16:creationId xmlns:a16="http://schemas.microsoft.com/office/drawing/2014/main" id="{A09E29D5-EBF0-41C2-BCAB-CFA443A4AC08}"/>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340B1062-E070-45AB-80D7-7F4E0BA50F3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1" name="テキスト ボックス 300">
          <a:extLst>
            <a:ext uri="{FF2B5EF4-FFF2-40B4-BE49-F238E27FC236}">
              <a16:creationId xmlns:a16="http://schemas.microsoft.com/office/drawing/2014/main" id="{A22634E5-3F70-445E-B5F0-CD092B10EF81}"/>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F45BF864-2B25-48A4-B3ED-1535F3E385E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121920</xdr:rowOff>
    </xdr:from>
    <xdr:to>
      <xdr:col>24</xdr:col>
      <xdr:colOff>62865</xdr:colOff>
      <xdr:row>107</xdr:row>
      <xdr:rowOff>19050</xdr:rowOff>
    </xdr:to>
    <xdr:cxnSp macro="">
      <xdr:nvCxnSpPr>
        <xdr:cNvPr id="303" name="直線コネクタ 302">
          <a:extLst>
            <a:ext uri="{FF2B5EF4-FFF2-40B4-BE49-F238E27FC236}">
              <a16:creationId xmlns:a16="http://schemas.microsoft.com/office/drawing/2014/main" id="{C7ACBC18-E780-4FB5-B479-E867C2367256}"/>
            </a:ext>
          </a:extLst>
        </xdr:cNvPr>
        <xdr:cNvCxnSpPr/>
      </xdr:nvCxnSpPr>
      <xdr:spPr>
        <a:xfrm flipV="1">
          <a:off x="4634865" y="170954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22877</xdr:rowOff>
    </xdr:from>
    <xdr:ext cx="405111" cy="259045"/>
    <xdr:sp macro="" textlink="">
      <xdr:nvSpPr>
        <xdr:cNvPr id="304" name="【市民会館】&#10;有形固定資産減価償却率最小値テキスト">
          <a:extLst>
            <a:ext uri="{FF2B5EF4-FFF2-40B4-BE49-F238E27FC236}">
              <a16:creationId xmlns:a16="http://schemas.microsoft.com/office/drawing/2014/main" id="{0ED3072B-C661-41D8-A18F-9E3D31D75909}"/>
            </a:ext>
          </a:extLst>
        </xdr:cNvPr>
        <xdr:cNvSpPr txBox="1"/>
      </xdr:nvSpPr>
      <xdr:spPr>
        <a:xfrm>
          <a:off x="4673600"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19050</xdr:rowOff>
    </xdr:from>
    <xdr:to>
      <xdr:col>24</xdr:col>
      <xdr:colOff>152400</xdr:colOff>
      <xdr:row>107</xdr:row>
      <xdr:rowOff>19050</xdr:rowOff>
    </xdr:to>
    <xdr:cxnSp macro="">
      <xdr:nvCxnSpPr>
        <xdr:cNvPr id="305" name="直線コネクタ 304">
          <a:extLst>
            <a:ext uri="{FF2B5EF4-FFF2-40B4-BE49-F238E27FC236}">
              <a16:creationId xmlns:a16="http://schemas.microsoft.com/office/drawing/2014/main" id="{3972CF19-BE22-4CE0-868C-AAE8AA17D286}"/>
            </a:ext>
          </a:extLst>
        </xdr:cNvPr>
        <xdr:cNvCxnSpPr/>
      </xdr:nvCxnSpPr>
      <xdr:spPr>
        <a:xfrm>
          <a:off x="4546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68597</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25B8273B-056D-4EB2-9E85-432A15C6041F}"/>
            </a:ext>
          </a:extLst>
        </xdr:cNvPr>
        <xdr:cNvSpPr txBox="1"/>
      </xdr:nvSpPr>
      <xdr:spPr>
        <a:xfrm>
          <a:off x="46736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07" name="直線コネクタ 306">
          <a:extLst>
            <a:ext uri="{FF2B5EF4-FFF2-40B4-BE49-F238E27FC236}">
              <a16:creationId xmlns:a16="http://schemas.microsoft.com/office/drawing/2014/main" id="{A7FB1D84-674A-4884-95FB-BD6707E25858}"/>
            </a:ext>
          </a:extLst>
        </xdr:cNvPr>
        <xdr:cNvCxnSpPr/>
      </xdr:nvCxnSpPr>
      <xdr:spPr>
        <a:xfrm>
          <a:off x="4546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59707</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74F71D4E-7BFC-4637-AFA5-2D378E0273B6}"/>
            </a:ext>
          </a:extLst>
        </xdr:cNvPr>
        <xdr:cNvSpPr txBox="1"/>
      </xdr:nvSpPr>
      <xdr:spPr>
        <a:xfrm>
          <a:off x="4673600" y="1737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36830</xdr:rowOff>
    </xdr:from>
    <xdr:to>
      <xdr:col>24</xdr:col>
      <xdr:colOff>114300</xdr:colOff>
      <xdr:row>102</xdr:row>
      <xdr:rowOff>138430</xdr:rowOff>
    </xdr:to>
    <xdr:sp macro="" textlink="">
      <xdr:nvSpPr>
        <xdr:cNvPr id="309" name="フローチャート: 判断 308">
          <a:extLst>
            <a:ext uri="{FF2B5EF4-FFF2-40B4-BE49-F238E27FC236}">
              <a16:creationId xmlns:a16="http://schemas.microsoft.com/office/drawing/2014/main" id="{DFD3DE3C-E8CA-4406-A478-ED183BB53277}"/>
            </a:ext>
          </a:extLst>
        </xdr:cNvPr>
        <xdr:cNvSpPr/>
      </xdr:nvSpPr>
      <xdr:spPr>
        <a:xfrm>
          <a:off x="45847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9398</xdr:rowOff>
    </xdr:from>
    <xdr:to>
      <xdr:col>20</xdr:col>
      <xdr:colOff>38100</xdr:colOff>
      <xdr:row>102</xdr:row>
      <xdr:rowOff>110998</xdr:rowOff>
    </xdr:to>
    <xdr:sp macro="" textlink="">
      <xdr:nvSpPr>
        <xdr:cNvPr id="310" name="フローチャート: 判断 309">
          <a:extLst>
            <a:ext uri="{FF2B5EF4-FFF2-40B4-BE49-F238E27FC236}">
              <a16:creationId xmlns:a16="http://schemas.microsoft.com/office/drawing/2014/main" id="{303D67AB-E575-4D3D-A65D-CA570FC8E1AF}"/>
            </a:ext>
          </a:extLst>
        </xdr:cNvPr>
        <xdr:cNvSpPr/>
      </xdr:nvSpPr>
      <xdr:spPr>
        <a:xfrm>
          <a:off x="3746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7113</xdr:rowOff>
    </xdr:from>
    <xdr:to>
      <xdr:col>15</xdr:col>
      <xdr:colOff>101600</xdr:colOff>
      <xdr:row>102</xdr:row>
      <xdr:rowOff>108713</xdr:rowOff>
    </xdr:to>
    <xdr:sp macro="" textlink="">
      <xdr:nvSpPr>
        <xdr:cNvPr id="311" name="フローチャート: 判断 310">
          <a:extLst>
            <a:ext uri="{FF2B5EF4-FFF2-40B4-BE49-F238E27FC236}">
              <a16:creationId xmlns:a16="http://schemas.microsoft.com/office/drawing/2014/main" id="{6A1E432B-33A3-4ED8-AFB0-9741EBE1DDC9}"/>
            </a:ext>
          </a:extLst>
        </xdr:cNvPr>
        <xdr:cNvSpPr/>
      </xdr:nvSpPr>
      <xdr:spPr>
        <a:xfrm>
          <a:off x="2857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103124</xdr:rowOff>
    </xdr:from>
    <xdr:to>
      <xdr:col>10</xdr:col>
      <xdr:colOff>165100</xdr:colOff>
      <xdr:row>102</xdr:row>
      <xdr:rowOff>33274</xdr:rowOff>
    </xdr:to>
    <xdr:sp macro="" textlink="">
      <xdr:nvSpPr>
        <xdr:cNvPr id="312" name="フローチャート: 判断 311">
          <a:extLst>
            <a:ext uri="{FF2B5EF4-FFF2-40B4-BE49-F238E27FC236}">
              <a16:creationId xmlns:a16="http://schemas.microsoft.com/office/drawing/2014/main" id="{B4DDACA8-96C4-4E9C-AD2C-05631BB2FE6E}"/>
            </a:ext>
          </a:extLst>
        </xdr:cNvPr>
        <xdr:cNvSpPr/>
      </xdr:nvSpPr>
      <xdr:spPr>
        <a:xfrm>
          <a:off x="1968500" y="1741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141987</xdr:rowOff>
    </xdr:from>
    <xdr:to>
      <xdr:col>6</xdr:col>
      <xdr:colOff>38100</xdr:colOff>
      <xdr:row>102</xdr:row>
      <xdr:rowOff>72137</xdr:rowOff>
    </xdr:to>
    <xdr:sp macro="" textlink="">
      <xdr:nvSpPr>
        <xdr:cNvPr id="313" name="フローチャート: 判断 312">
          <a:extLst>
            <a:ext uri="{FF2B5EF4-FFF2-40B4-BE49-F238E27FC236}">
              <a16:creationId xmlns:a16="http://schemas.microsoft.com/office/drawing/2014/main" id="{1F05BD81-4EF9-490C-A78F-F1C31DABE393}"/>
            </a:ext>
          </a:extLst>
        </xdr:cNvPr>
        <xdr:cNvSpPr/>
      </xdr:nvSpPr>
      <xdr:spPr>
        <a:xfrm>
          <a:off x="1079500" y="174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15AEE8E2-6B04-4CEC-B804-A39AA92F1E3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A0231E04-24DD-4584-A068-206DE42D84C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E5EDB54F-B826-49D1-B167-7FBABAC370E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7C828D21-B539-4888-A0AB-B01DA08EFB4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56D5CBD2-7B5D-4749-B2F4-FE61BA3CD39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139700</xdr:rowOff>
    </xdr:from>
    <xdr:to>
      <xdr:col>24</xdr:col>
      <xdr:colOff>114300</xdr:colOff>
      <xdr:row>107</xdr:row>
      <xdr:rowOff>69850</xdr:rowOff>
    </xdr:to>
    <xdr:sp macro="" textlink="">
      <xdr:nvSpPr>
        <xdr:cNvPr id="319" name="楕円 318">
          <a:extLst>
            <a:ext uri="{FF2B5EF4-FFF2-40B4-BE49-F238E27FC236}">
              <a16:creationId xmlns:a16="http://schemas.microsoft.com/office/drawing/2014/main" id="{47B0D596-3ED9-4F40-96FB-A9DE6F7807C4}"/>
            </a:ext>
          </a:extLst>
        </xdr:cNvPr>
        <xdr:cNvSpPr/>
      </xdr:nvSpPr>
      <xdr:spPr>
        <a:xfrm>
          <a:off x="4584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54627</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CEFEE10E-8207-4A7A-9703-50B44517A41A}"/>
            </a:ext>
          </a:extLst>
        </xdr:cNvPr>
        <xdr:cNvSpPr txBox="1"/>
      </xdr:nvSpPr>
      <xdr:spPr>
        <a:xfrm>
          <a:off x="4673600" y="182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98552</xdr:rowOff>
    </xdr:from>
    <xdr:to>
      <xdr:col>20</xdr:col>
      <xdr:colOff>38100</xdr:colOff>
      <xdr:row>107</xdr:row>
      <xdr:rowOff>28702</xdr:rowOff>
    </xdr:to>
    <xdr:sp macro="" textlink="">
      <xdr:nvSpPr>
        <xdr:cNvPr id="321" name="楕円 320">
          <a:extLst>
            <a:ext uri="{FF2B5EF4-FFF2-40B4-BE49-F238E27FC236}">
              <a16:creationId xmlns:a16="http://schemas.microsoft.com/office/drawing/2014/main" id="{3BB3F345-F643-4F9C-8A10-D5B02184F6B0}"/>
            </a:ext>
          </a:extLst>
        </xdr:cNvPr>
        <xdr:cNvSpPr/>
      </xdr:nvSpPr>
      <xdr:spPr>
        <a:xfrm>
          <a:off x="3746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149352</xdr:rowOff>
    </xdr:from>
    <xdr:to>
      <xdr:col>24</xdr:col>
      <xdr:colOff>63500</xdr:colOff>
      <xdr:row>107</xdr:row>
      <xdr:rowOff>19050</xdr:rowOff>
    </xdr:to>
    <xdr:cxnSp macro="">
      <xdr:nvCxnSpPr>
        <xdr:cNvPr id="322" name="直線コネクタ 321">
          <a:extLst>
            <a:ext uri="{FF2B5EF4-FFF2-40B4-BE49-F238E27FC236}">
              <a16:creationId xmlns:a16="http://schemas.microsoft.com/office/drawing/2014/main" id="{176C1E4C-8B65-4845-A7AA-CF190F6BDE12}"/>
            </a:ext>
          </a:extLst>
        </xdr:cNvPr>
        <xdr:cNvCxnSpPr/>
      </xdr:nvCxnSpPr>
      <xdr:spPr>
        <a:xfrm>
          <a:off x="3797300" y="183230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55118</xdr:rowOff>
    </xdr:from>
    <xdr:to>
      <xdr:col>15</xdr:col>
      <xdr:colOff>101600</xdr:colOff>
      <xdr:row>106</xdr:row>
      <xdr:rowOff>156718</xdr:rowOff>
    </xdr:to>
    <xdr:sp macro="" textlink="">
      <xdr:nvSpPr>
        <xdr:cNvPr id="323" name="楕円 322">
          <a:extLst>
            <a:ext uri="{FF2B5EF4-FFF2-40B4-BE49-F238E27FC236}">
              <a16:creationId xmlns:a16="http://schemas.microsoft.com/office/drawing/2014/main" id="{F35135A2-4C6A-4372-85B7-34B2E5211EEF}"/>
            </a:ext>
          </a:extLst>
        </xdr:cNvPr>
        <xdr:cNvSpPr/>
      </xdr:nvSpPr>
      <xdr:spPr>
        <a:xfrm>
          <a:off x="28575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105918</xdr:rowOff>
    </xdr:from>
    <xdr:to>
      <xdr:col>19</xdr:col>
      <xdr:colOff>177800</xdr:colOff>
      <xdr:row>106</xdr:row>
      <xdr:rowOff>149352</xdr:rowOff>
    </xdr:to>
    <xdr:cxnSp macro="">
      <xdr:nvCxnSpPr>
        <xdr:cNvPr id="324" name="直線コネクタ 323">
          <a:extLst>
            <a:ext uri="{FF2B5EF4-FFF2-40B4-BE49-F238E27FC236}">
              <a16:creationId xmlns:a16="http://schemas.microsoft.com/office/drawing/2014/main" id="{DA026B12-E00F-4935-B00C-D22E308A3978}"/>
            </a:ext>
          </a:extLst>
        </xdr:cNvPr>
        <xdr:cNvCxnSpPr/>
      </xdr:nvCxnSpPr>
      <xdr:spPr>
        <a:xfrm>
          <a:off x="2908300" y="182796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75692</xdr:rowOff>
    </xdr:from>
    <xdr:to>
      <xdr:col>10</xdr:col>
      <xdr:colOff>165100</xdr:colOff>
      <xdr:row>107</xdr:row>
      <xdr:rowOff>5842</xdr:rowOff>
    </xdr:to>
    <xdr:sp macro="" textlink="">
      <xdr:nvSpPr>
        <xdr:cNvPr id="325" name="楕円 324">
          <a:extLst>
            <a:ext uri="{FF2B5EF4-FFF2-40B4-BE49-F238E27FC236}">
              <a16:creationId xmlns:a16="http://schemas.microsoft.com/office/drawing/2014/main" id="{F8FB9BF1-04F5-4A41-A7F7-2410B898B51A}"/>
            </a:ext>
          </a:extLst>
        </xdr:cNvPr>
        <xdr:cNvSpPr/>
      </xdr:nvSpPr>
      <xdr:spPr>
        <a:xfrm>
          <a:off x="1968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105918</xdr:rowOff>
    </xdr:from>
    <xdr:to>
      <xdr:col>15</xdr:col>
      <xdr:colOff>50800</xdr:colOff>
      <xdr:row>106</xdr:row>
      <xdr:rowOff>126492</xdr:rowOff>
    </xdr:to>
    <xdr:cxnSp macro="">
      <xdr:nvCxnSpPr>
        <xdr:cNvPr id="326" name="直線コネクタ 325">
          <a:extLst>
            <a:ext uri="{FF2B5EF4-FFF2-40B4-BE49-F238E27FC236}">
              <a16:creationId xmlns:a16="http://schemas.microsoft.com/office/drawing/2014/main" id="{381DA1EE-54B9-4F93-B16A-DD275CD2FF59}"/>
            </a:ext>
          </a:extLst>
        </xdr:cNvPr>
        <xdr:cNvCxnSpPr/>
      </xdr:nvCxnSpPr>
      <xdr:spPr>
        <a:xfrm flipV="1">
          <a:off x="2019300" y="1827961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34544</xdr:rowOff>
    </xdr:from>
    <xdr:to>
      <xdr:col>6</xdr:col>
      <xdr:colOff>38100</xdr:colOff>
      <xdr:row>106</xdr:row>
      <xdr:rowOff>136144</xdr:rowOff>
    </xdr:to>
    <xdr:sp macro="" textlink="">
      <xdr:nvSpPr>
        <xdr:cNvPr id="327" name="楕円 326">
          <a:extLst>
            <a:ext uri="{FF2B5EF4-FFF2-40B4-BE49-F238E27FC236}">
              <a16:creationId xmlns:a16="http://schemas.microsoft.com/office/drawing/2014/main" id="{91C7314C-FB55-4495-9DE5-CFEA3CDD92F3}"/>
            </a:ext>
          </a:extLst>
        </xdr:cNvPr>
        <xdr:cNvSpPr/>
      </xdr:nvSpPr>
      <xdr:spPr>
        <a:xfrm>
          <a:off x="1079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85344</xdr:rowOff>
    </xdr:from>
    <xdr:to>
      <xdr:col>10</xdr:col>
      <xdr:colOff>114300</xdr:colOff>
      <xdr:row>106</xdr:row>
      <xdr:rowOff>126492</xdr:rowOff>
    </xdr:to>
    <xdr:cxnSp macro="">
      <xdr:nvCxnSpPr>
        <xdr:cNvPr id="328" name="直線コネクタ 327">
          <a:extLst>
            <a:ext uri="{FF2B5EF4-FFF2-40B4-BE49-F238E27FC236}">
              <a16:creationId xmlns:a16="http://schemas.microsoft.com/office/drawing/2014/main" id="{0C532FA3-740A-4C89-8677-4E67A6EBC245}"/>
            </a:ext>
          </a:extLst>
        </xdr:cNvPr>
        <xdr:cNvCxnSpPr/>
      </xdr:nvCxnSpPr>
      <xdr:spPr>
        <a:xfrm>
          <a:off x="1130300" y="182590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127525</xdr:rowOff>
    </xdr:from>
    <xdr:ext cx="405111" cy="259045"/>
    <xdr:sp macro="" textlink="">
      <xdr:nvSpPr>
        <xdr:cNvPr id="329" name="n_1aveValue【市民会館】&#10;有形固定資産減価償却率">
          <a:extLst>
            <a:ext uri="{FF2B5EF4-FFF2-40B4-BE49-F238E27FC236}">
              <a16:creationId xmlns:a16="http://schemas.microsoft.com/office/drawing/2014/main" id="{A3FA21D3-AD14-436B-9F41-F4E7D49B53E2}"/>
            </a:ext>
          </a:extLst>
        </xdr:cNvPr>
        <xdr:cNvSpPr txBox="1"/>
      </xdr:nvSpPr>
      <xdr:spPr>
        <a:xfrm>
          <a:off x="35820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125240</xdr:rowOff>
    </xdr:from>
    <xdr:ext cx="405111" cy="259045"/>
    <xdr:sp macro="" textlink="">
      <xdr:nvSpPr>
        <xdr:cNvPr id="330" name="n_2aveValue【市民会館】&#10;有形固定資産減価償却率">
          <a:extLst>
            <a:ext uri="{FF2B5EF4-FFF2-40B4-BE49-F238E27FC236}">
              <a16:creationId xmlns:a16="http://schemas.microsoft.com/office/drawing/2014/main" id="{1AB9BAF0-02D2-46CD-9107-5C2F2C928A88}"/>
            </a:ext>
          </a:extLst>
        </xdr:cNvPr>
        <xdr:cNvSpPr txBox="1"/>
      </xdr:nvSpPr>
      <xdr:spPr>
        <a:xfrm>
          <a:off x="2705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49801</xdr:rowOff>
    </xdr:from>
    <xdr:ext cx="405111" cy="259045"/>
    <xdr:sp macro="" textlink="">
      <xdr:nvSpPr>
        <xdr:cNvPr id="331" name="n_3aveValue【市民会館】&#10;有形固定資産減価償却率">
          <a:extLst>
            <a:ext uri="{FF2B5EF4-FFF2-40B4-BE49-F238E27FC236}">
              <a16:creationId xmlns:a16="http://schemas.microsoft.com/office/drawing/2014/main" id="{C065AA9D-ED98-41B6-B64B-32D7306CD17A}"/>
            </a:ext>
          </a:extLst>
        </xdr:cNvPr>
        <xdr:cNvSpPr txBox="1"/>
      </xdr:nvSpPr>
      <xdr:spPr>
        <a:xfrm>
          <a:off x="1816744" y="1719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88664</xdr:rowOff>
    </xdr:from>
    <xdr:ext cx="405111" cy="259045"/>
    <xdr:sp macro="" textlink="">
      <xdr:nvSpPr>
        <xdr:cNvPr id="332" name="n_4aveValue【市民会館】&#10;有形固定資産減価償却率">
          <a:extLst>
            <a:ext uri="{FF2B5EF4-FFF2-40B4-BE49-F238E27FC236}">
              <a16:creationId xmlns:a16="http://schemas.microsoft.com/office/drawing/2014/main" id="{DBDE3D62-EB40-47B5-BB55-04A795D78C9A}"/>
            </a:ext>
          </a:extLst>
        </xdr:cNvPr>
        <xdr:cNvSpPr txBox="1"/>
      </xdr:nvSpPr>
      <xdr:spPr>
        <a:xfrm>
          <a:off x="927744" y="1723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19829</xdr:rowOff>
    </xdr:from>
    <xdr:ext cx="405111" cy="259045"/>
    <xdr:sp macro="" textlink="">
      <xdr:nvSpPr>
        <xdr:cNvPr id="333" name="n_1mainValue【市民会館】&#10;有形固定資産減価償却率">
          <a:extLst>
            <a:ext uri="{FF2B5EF4-FFF2-40B4-BE49-F238E27FC236}">
              <a16:creationId xmlns:a16="http://schemas.microsoft.com/office/drawing/2014/main" id="{8E942FF6-839E-4CEE-A0D8-9D33F4C43F1E}"/>
            </a:ext>
          </a:extLst>
        </xdr:cNvPr>
        <xdr:cNvSpPr txBox="1"/>
      </xdr:nvSpPr>
      <xdr:spPr>
        <a:xfrm>
          <a:off x="3582044" y="1836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147845</xdr:rowOff>
    </xdr:from>
    <xdr:ext cx="405111" cy="259045"/>
    <xdr:sp macro="" textlink="">
      <xdr:nvSpPr>
        <xdr:cNvPr id="334" name="n_2mainValue【市民会館】&#10;有形固定資産減価償却率">
          <a:extLst>
            <a:ext uri="{FF2B5EF4-FFF2-40B4-BE49-F238E27FC236}">
              <a16:creationId xmlns:a16="http://schemas.microsoft.com/office/drawing/2014/main" id="{CFEBDF99-FF65-4C08-BB2E-24B4E2C6657A}"/>
            </a:ext>
          </a:extLst>
        </xdr:cNvPr>
        <xdr:cNvSpPr txBox="1"/>
      </xdr:nvSpPr>
      <xdr:spPr>
        <a:xfrm>
          <a:off x="2705744" y="183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168419</xdr:rowOff>
    </xdr:from>
    <xdr:ext cx="405111" cy="259045"/>
    <xdr:sp macro="" textlink="">
      <xdr:nvSpPr>
        <xdr:cNvPr id="335" name="n_3mainValue【市民会館】&#10;有形固定資産減価償却率">
          <a:extLst>
            <a:ext uri="{FF2B5EF4-FFF2-40B4-BE49-F238E27FC236}">
              <a16:creationId xmlns:a16="http://schemas.microsoft.com/office/drawing/2014/main" id="{7D78CA39-4E20-4E80-B7EF-C8C1559B3C68}"/>
            </a:ext>
          </a:extLst>
        </xdr:cNvPr>
        <xdr:cNvSpPr txBox="1"/>
      </xdr:nvSpPr>
      <xdr:spPr>
        <a:xfrm>
          <a:off x="1816744" y="1834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127271</xdr:rowOff>
    </xdr:from>
    <xdr:ext cx="405111" cy="259045"/>
    <xdr:sp macro="" textlink="">
      <xdr:nvSpPr>
        <xdr:cNvPr id="336" name="n_4mainValue【市民会館】&#10;有形固定資産減価償却率">
          <a:extLst>
            <a:ext uri="{FF2B5EF4-FFF2-40B4-BE49-F238E27FC236}">
              <a16:creationId xmlns:a16="http://schemas.microsoft.com/office/drawing/2014/main" id="{D1F1076A-4D8B-4FE1-A006-193937BFDC38}"/>
            </a:ext>
          </a:extLst>
        </xdr:cNvPr>
        <xdr:cNvSpPr txBox="1"/>
      </xdr:nvSpPr>
      <xdr:spPr>
        <a:xfrm>
          <a:off x="927744" y="1830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91B2D5BF-B5D4-4BAC-8EE8-038277BE40D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962E536D-F107-4DEA-8082-C5A4CF9F72D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30DAB450-9A84-4C8B-9799-C2A3EF6A63C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27D775E2-07D8-478A-B1A3-636DBBCAE6F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8FEC8218-D2D9-4C76-A984-6765C36E959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8DE14197-CCFB-4FAB-9759-63D60D1F4E4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9F35E044-2887-4723-9B40-62F297FF52B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1B413A12-786C-4AFB-B337-9FEE4B779CF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B5786F1D-A60A-4B09-8EA7-9AAC84F58DA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9AC2DDE6-7BD5-4C6A-8B7C-9C4EFB1591B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a:extLst>
            <a:ext uri="{FF2B5EF4-FFF2-40B4-BE49-F238E27FC236}">
              <a16:creationId xmlns:a16="http://schemas.microsoft.com/office/drawing/2014/main" id="{1E44EC9D-6728-4F04-A898-77A0DC6866C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8" name="テキスト ボックス 347">
          <a:extLst>
            <a:ext uri="{FF2B5EF4-FFF2-40B4-BE49-F238E27FC236}">
              <a16:creationId xmlns:a16="http://schemas.microsoft.com/office/drawing/2014/main" id="{8F6C0C32-29C2-4BB9-848C-426342B68B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a:extLst>
            <a:ext uri="{FF2B5EF4-FFF2-40B4-BE49-F238E27FC236}">
              <a16:creationId xmlns:a16="http://schemas.microsoft.com/office/drawing/2014/main" id="{2C9A69D7-E0A4-424B-B284-5D2300CD166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0" name="テキスト ボックス 349">
          <a:extLst>
            <a:ext uri="{FF2B5EF4-FFF2-40B4-BE49-F238E27FC236}">
              <a16:creationId xmlns:a16="http://schemas.microsoft.com/office/drawing/2014/main" id="{C6991824-793B-40FE-8124-828EE5C1C265}"/>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a:extLst>
            <a:ext uri="{FF2B5EF4-FFF2-40B4-BE49-F238E27FC236}">
              <a16:creationId xmlns:a16="http://schemas.microsoft.com/office/drawing/2014/main" id="{D5510827-ED5F-4AF6-A745-C1BFB9C6E1B9}"/>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2" name="テキスト ボックス 351">
          <a:extLst>
            <a:ext uri="{FF2B5EF4-FFF2-40B4-BE49-F238E27FC236}">
              <a16:creationId xmlns:a16="http://schemas.microsoft.com/office/drawing/2014/main" id="{D628DF78-F7EE-4960-8CC8-40BC6953A153}"/>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a:extLst>
            <a:ext uri="{FF2B5EF4-FFF2-40B4-BE49-F238E27FC236}">
              <a16:creationId xmlns:a16="http://schemas.microsoft.com/office/drawing/2014/main" id="{CCB15FC3-9CC3-4A9E-B64B-D3661B14CA5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4" name="テキスト ボックス 353">
          <a:extLst>
            <a:ext uri="{FF2B5EF4-FFF2-40B4-BE49-F238E27FC236}">
              <a16:creationId xmlns:a16="http://schemas.microsoft.com/office/drawing/2014/main" id="{FAA754D7-2298-4EB5-87D0-0531B0C95C0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a:extLst>
            <a:ext uri="{FF2B5EF4-FFF2-40B4-BE49-F238E27FC236}">
              <a16:creationId xmlns:a16="http://schemas.microsoft.com/office/drawing/2014/main" id="{86128357-75D5-4EB5-AFB2-05B56B1293E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6" name="テキスト ボックス 355">
          <a:extLst>
            <a:ext uri="{FF2B5EF4-FFF2-40B4-BE49-F238E27FC236}">
              <a16:creationId xmlns:a16="http://schemas.microsoft.com/office/drawing/2014/main" id="{709CC2B9-A6FE-4E00-BF77-10F63B944F1B}"/>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a:extLst>
            <a:ext uri="{FF2B5EF4-FFF2-40B4-BE49-F238E27FC236}">
              <a16:creationId xmlns:a16="http://schemas.microsoft.com/office/drawing/2014/main" id="{8CF223BC-4CD7-41E4-9D66-D000E587291D}"/>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8" name="テキスト ボックス 357">
          <a:extLst>
            <a:ext uri="{FF2B5EF4-FFF2-40B4-BE49-F238E27FC236}">
              <a16:creationId xmlns:a16="http://schemas.microsoft.com/office/drawing/2014/main" id="{C6D852F9-CB29-4D68-BB6D-6EDB4F0D00A6}"/>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268D3305-4B31-45DB-BCC1-A01FABF9AC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321622AE-D87B-4D12-9288-4A23AE3A70B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EA97A866-5D35-460B-9F1B-9CC36FD3372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89263</xdr:rowOff>
    </xdr:from>
    <xdr:to>
      <xdr:col>54</xdr:col>
      <xdr:colOff>189865</xdr:colOff>
      <xdr:row>108</xdr:row>
      <xdr:rowOff>66402</xdr:rowOff>
    </xdr:to>
    <xdr:cxnSp macro="">
      <xdr:nvCxnSpPr>
        <xdr:cNvPr id="362" name="直線コネクタ 361">
          <a:extLst>
            <a:ext uri="{FF2B5EF4-FFF2-40B4-BE49-F238E27FC236}">
              <a16:creationId xmlns:a16="http://schemas.microsoft.com/office/drawing/2014/main" id="{88B3E1F4-6A2B-4A47-BB22-5A841BF65C48}"/>
            </a:ext>
          </a:extLst>
        </xdr:cNvPr>
        <xdr:cNvCxnSpPr/>
      </xdr:nvCxnSpPr>
      <xdr:spPr>
        <a:xfrm flipV="1">
          <a:off x="10476865" y="17234263"/>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70229</xdr:rowOff>
    </xdr:from>
    <xdr:ext cx="469744" cy="259045"/>
    <xdr:sp macro="" textlink="">
      <xdr:nvSpPr>
        <xdr:cNvPr id="363" name="【市民会館】&#10;一人当たり面積最小値テキスト">
          <a:extLst>
            <a:ext uri="{FF2B5EF4-FFF2-40B4-BE49-F238E27FC236}">
              <a16:creationId xmlns:a16="http://schemas.microsoft.com/office/drawing/2014/main" id="{2C30473B-8594-436C-98ED-058A39A9ADAC}"/>
            </a:ext>
          </a:extLst>
        </xdr:cNvPr>
        <xdr:cNvSpPr txBox="1"/>
      </xdr:nvSpPr>
      <xdr:spPr>
        <a:xfrm>
          <a:off x="10515600" y="1858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66402</xdr:rowOff>
    </xdr:from>
    <xdr:to>
      <xdr:col>55</xdr:col>
      <xdr:colOff>88900</xdr:colOff>
      <xdr:row>108</xdr:row>
      <xdr:rowOff>66402</xdr:rowOff>
    </xdr:to>
    <xdr:cxnSp macro="">
      <xdr:nvCxnSpPr>
        <xdr:cNvPr id="364" name="直線コネクタ 363">
          <a:extLst>
            <a:ext uri="{FF2B5EF4-FFF2-40B4-BE49-F238E27FC236}">
              <a16:creationId xmlns:a16="http://schemas.microsoft.com/office/drawing/2014/main" id="{FABF2928-AFBA-4A8A-BDC3-4337C1F88983}"/>
            </a:ext>
          </a:extLst>
        </xdr:cNvPr>
        <xdr:cNvCxnSpPr/>
      </xdr:nvCxnSpPr>
      <xdr:spPr>
        <a:xfrm>
          <a:off x="10388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35940</xdr:rowOff>
    </xdr:from>
    <xdr:ext cx="469744" cy="259045"/>
    <xdr:sp macro="" textlink="">
      <xdr:nvSpPr>
        <xdr:cNvPr id="365" name="【市民会館】&#10;一人当たり面積最大値テキスト">
          <a:extLst>
            <a:ext uri="{FF2B5EF4-FFF2-40B4-BE49-F238E27FC236}">
              <a16:creationId xmlns:a16="http://schemas.microsoft.com/office/drawing/2014/main" id="{B3DFF60E-04A2-4475-934C-EFF90A8AE628}"/>
            </a:ext>
          </a:extLst>
        </xdr:cNvPr>
        <xdr:cNvSpPr txBox="1"/>
      </xdr:nvSpPr>
      <xdr:spPr>
        <a:xfrm>
          <a:off x="10515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89263</xdr:rowOff>
    </xdr:from>
    <xdr:to>
      <xdr:col>55</xdr:col>
      <xdr:colOff>88900</xdr:colOff>
      <xdr:row>100</xdr:row>
      <xdr:rowOff>89263</xdr:rowOff>
    </xdr:to>
    <xdr:cxnSp macro="">
      <xdr:nvCxnSpPr>
        <xdr:cNvPr id="366" name="直線コネクタ 365">
          <a:extLst>
            <a:ext uri="{FF2B5EF4-FFF2-40B4-BE49-F238E27FC236}">
              <a16:creationId xmlns:a16="http://schemas.microsoft.com/office/drawing/2014/main" id="{F39D5519-9FC8-466D-9D49-4B30C4B9C8E3}"/>
            </a:ext>
          </a:extLst>
        </xdr:cNvPr>
        <xdr:cNvCxnSpPr/>
      </xdr:nvCxnSpPr>
      <xdr:spPr>
        <a:xfrm>
          <a:off x="10388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116857</xdr:rowOff>
    </xdr:from>
    <xdr:ext cx="469744" cy="259045"/>
    <xdr:sp macro="" textlink="">
      <xdr:nvSpPr>
        <xdr:cNvPr id="367" name="【市民会館】&#10;一人当たり面積平均値テキスト">
          <a:extLst>
            <a:ext uri="{FF2B5EF4-FFF2-40B4-BE49-F238E27FC236}">
              <a16:creationId xmlns:a16="http://schemas.microsoft.com/office/drawing/2014/main" id="{46400222-2F4A-41FC-A36C-87A8C90B53B7}"/>
            </a:ext>
          </a:extLst>
        </xdr:cNvPr>
        <xdr:cNvSpPr txBox="1"/>
      </xdr:nvSpPr>
      <xdr:spPr>
        <a:xfrm>
          <a:off x="10515600"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368" name="フローチャート: 判断 367">
          <a:extLst>
            <a:ext uri="{FF2B5EF4-FFF2-40B4-BE49-F238E27FC236}">
              <a16:creationId xmlns:a16="http://schemas.microsoft.com/office/drawing/2014/main" id="{B330754F-B6A1-4A53-B008-56861EFF0D7A}"/>
            </a:ext>
          </a:extLst>
        </xdr:cNvPr>
        <xdr:cNvSpPr/>
      </xdr:nvSpPr>
      <xdr:spPr>
        <a:xfrm>
          <a:off x="10426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136434</xdr:rowOff>
    </xdr:from>
    <xdr:to>
      <xdr:col>50</xdr:col>
      <xdr:colOff>165100</xdr:colOff>
      <xdr:row>105</xdr:row>
      <xdr:rowOff>66584</xdr:rowOff>
    </xdr:to>
    <xdr:sp macro="" textlink="">
      <xdr:nvSpPr>
        <xdr:cNvPr id="369" name="フローチャート: 判断 368">
          <a:extLst>
            <a:ext uri="{FF2B5EF4-FFF2-40B4-BE49-F238E27FC236}">
              <a16:creationId xmlns:a16="http://schemas.microsoft.com/office/drawing/2014/main" id="{63634F4C-EBC2-4F1C-889C-3577054E2771}"/>
            </a:ext>
          </a:extLst>
        </xdr:cNvPr>
        <xdr:cNvSpPr/>
      </xdr:nvSpPr>
      <xdr:spPr>
        <a:xfrm>
          <a:off x="9588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146231</xdr:rowOff>
    </xdr:from>
    <xdr:to>
      <xdr:col>46</xdr:col>
      <xdr:colOff>38100</xdr:colOff>
      <xdr:row>105</xdr:row>
      <xdr:rowOff>76381</xdr:rowOff>
    </xdr:to>
    <xdr:sp macro="" textlink="">
      <xdr:nvSpPr>
        <xdr:cNvPr id="370" name="フローチャート: 判断 369">
          <a:extLst>
            <a:ext uri="{FF2B5EF4-FFF2-40B4-BE49-F238E27FC236}">
              <a16:creationId xmlns:a16="http://schemas.microsoft.com/office/drawing/2014/main" id="{06739776-632B-4C2E-80A1-3B0CA5698013}"/>
            </a:ext>
          </a:extLst>
        </xdr:cNvPr>
        <xdr:cNvSpPr/>
      </xdr:nvSpPr>
      <xdr:spPr>
        <a:xfrm>
          <a:off x="8699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149498</xdr:rowOff>
    </xdr:from>
    <xdr:to>
      <xdr:col>41</xdr:col>
      <xdr:colOff>101600</xdr:colOff>
      <xdr:row>105</xdr:row>
      <xdr:rowOff>79648</xdr:rowOff>
    </xdr:to>
    <xdr:sp macro="" textlink="">
      <xdr:nvSpPr>
        <xdr:cNvPr id="371" name="フローチャート: 判断 370">
          <a:extLst>
            <a:ext uri="{FF2B5EF4-FFF2-40B4-BE49-F238E27FC236}">
              <a16:creationId xmlns:a16="http://schemas.microsoft.com/office/drawing/2014/main" id="{EED32C64-E71A-44AC-8E66-278952C82581}"/>
            </a:ext>
          </a:extLst>
        </xdr:cNvPr>
        <xdr:cNvSpPr/>
      </xdr:nvSpPr>
      <xdr:spPr>
        <a:xfrm>
          <a:off x="7810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159294</xdr:rowOff>
    </xdr:from>
    <xdr:to>
      <xdr:col>36</xdr:col>
      <xdr:colOff>165100</xdr:colOff>
      <xdr:row>105</xdr:row>
      <xdr:rowOff>89444</xdr:rowOff>
    </xdr:to>
    <xdr:sp macro="" textlink="">
      <xdr:nvSpPr>
        <xdr:cNvPr id="372" name="フローチャート: 判断 371">
          <a:extLst>
            <a:ext uri="{FF2B5EF4-FFF2-40B4-BE49-F238E27FC236}">
              <a16:creationId xmlns:a16="http://schemas.microsoft.com/office/drawing/2014/main" id="{4839CFC0-E41D-4B46-B72F-064FE19248C1}"/>
            </a:ext>
          </a:extLst>
        </xdr:cNvPr>
        <xdr:cNvSpPr/>
      </xdr:nvSpPr>
      <xdr:spPr>
        <a:xfrm>
          <a:off x="692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F351AE6C-E483-4474-B1F6-62DAF0721A5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F6F64B56-1182-4E96-9F13-8F8BB3644E9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FF8F8923-CA3C-4602-B95B-50150BC150C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3A74EAA9-11CD-40F5-8B62-533BBD324C3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2E33B33F-12A9-47CB-BFE3-70769E587EB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131536</xdr:rowOff>
    </xdr:from>
    <xdr:to>
      <xdr:col>55</xdr:col>
      <xdr:colOff>50800</xdr:colOff>
      <xdr:row>108</xdr:row>
      <xdr:rowOff>61686</xdr:rowOff>
    </xdr:to>
    <xdr:sp macro="" textlink="">
      <xdr:nvSpPr>
        <xdr:cNvPr id="378" name="楕円 377">
          <a:extLst>
            <a:ext uri="{FF2B5EF4-FFF2-40B4-BE49-F238E27FC236}">
              <a16:creationId xmlns:a16="http://schemas.microsoft.com/office/drawing/2014/main" id="{6E434DB6-9BAA-4529-9578-1E553089CD7C}"/>
            </a:ext>
          </a:extLst>
        </xdr:cNvPr>
        <xdr:cNvSpPr/>
      </xdr:nvSpPr>
      <xdr:spPr>
        <a:xfrm>
          <a:off x="10426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46463</xdr:rowOff>
    </xdr:from>
    <xdr:ext cx="469744" cy="259045"/>
    <xdr:sp macro="" textlink="">
      <xdr:nvSpPr>
        <xdr:cNvPr id="379" name="【市民会館】&#10;一人当たり面積該当値テキスト">
          <a:extLst>
            <a:ext uri="{FF2B5EF4-FFF2-40B4-BE49-F238E27FC236}">
              <a16:creationId xmlns:a16="http://schemas.microsoft.com/office/drawing/2014/main" id="{EAEFFD79-EEC2-4595-A245-B6B62E934CBE}"/>
            </a:ext>
          </a:extLst>
        </xdr:cNvPr>
        <xdr:cNvSpPr txBox="1"/>
      </xdr:nvSpPr>
      <xdr:spPr>
        <a:xfrm>
          <a:off x="10515600" y="1839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134801</xdr:rowOff>
    </xdr:from>
    <xdr:to>
      <xdr:col>50</xdr:col>
      <xdr:colOff>165100</xdr:colOff>
      <xdr:row>108</xdr:row>
      <xdr:rowOff>64951</xdr:rowOff>
    </xdr:to>
    <xdr:sp macro="" textlink="">
      <xdr:nvSpPr>
        <xdr:cNvPr id="380" name="楕円 379">
          <a:extLst>
            <a:ext uri="{FF2B5EF4-FFF2-40B4-BE49-F238E27FC236}">
              <a16:creationId xmlns:a16="http://schemas.microsoft.com/office/drawing/2014/main" id="{31C4C8AE-4F30-488E-8CBC-45212BE0481C}"/>
            </a:ext>
          </a:extLst>
        </xdr:cNvPr>
        <xdr:cNvSpPr/>
      </xdr:nvSpPr>
      <xdr:spPr>
        <a:xfrm>
          <a:off x="9588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10886</xdr:rowOff>
    </xdr:from>
    <xdr:to>
      <xdr:col>55</xdr:col>
      <xdr:colOff>0</xdr:colOff>
      <xdr:row>108</xdr:row>
      <xdr:rowOff>14151</xdr:rowOff>
    </xdr:to>
    <xdr:cxnSp macro="">
      <xdr:nvCxnSpPr>
        <xdr:cNvPr id="381" name="直線コネクタ 380">
          <a:extLst>
            <a:ext uri="{FF2B5EF4-FFF2-40B4-BE49-F238E27FC236}">
              <a16:creationId xmlns:a16="http://schemas.microsoft.com/office/drawing/2014/main" id="{13DB62F9-75ED-4AF2-B396-24388B164C1A}"/>
            </a:ext>
          </a:extLst>
        </xdr:cNvPr>
        <xdr:cNvCxnSpPr/>
      </xdr:nvCxnSpPr>
      <xdr:spPr>
        <a:xfrm flipV="1">
          <a:off x="9639300" y="185274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138068</xdr:rowOff>
    </xdr:from>
    <xdr:to>
      <xdr:col>46</xdr:col>
      <xdr:colOff>38100</xdr:colOff>
      <xdr:row>108</xdr:row>
      <xdr:rowOff>68218</xdr:rowOff>
    </xdr:to>
    <xdr:sp macro="" textlink="">
      <xdr:nvSpPr>
        <xdr:cNvPr id="382" name="楕円 381">
          <a:extLst>
            <a:ext uri="{FF2B5EF4-FFF2-40B4-BE49-F238E27FC236}">
              <a16:creationId xmlns:a16="http://schemas.microsoft.com/office/drawing/2014/main" id="{5DBA3B80-E2BC-4867-BD71-7A23FC428AE0}"/>
            </a:ext>
          </a:extLst>
        </xdr:cNvPr>
        <xdr:cNvSpPr/>
      </xdr:nvSpPr>
      <xdr:spPr>
        <a:xfrm>
          <a:off x="8699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14151</xdr:rowOff>
    </xdr:from>
    <xdr:to>
      <xdr:col>50</xdr:col>
      <xdr:colOff>114300</xdr:colOff>
      <xdr:row>108</xdr:row>
      <xdr:rowOff>17418</xdr:rowOff>
    </xdr:to>
    <xdr:cxnSp macro="">
      <xdr:nvCxnSpPr>
        <xdr:cNvPr id="383" name="直線コネクタ 382">
          <a:extLst>
            <a:ext uri="{FF2B5EF4-FFF2-40B4-BE49-F238E27FC236}">
              <a16:creationId xmlns:a16="http://schemas.microsoft.com/office/drawing/2014/main" id="{1E522C47-5A67-4D60-9C2E-EA5FC83CBA9E}"/>
            </a:ext>
          </a:extLst>
        </xdr:cNvPr>
        <xdr:cNvCxnSpPr/>
      </xdr:nvCxnSpPr>
      <xdr:spPr>
        <a:xfrm flipV="1">
          <a:off x="8750300" y="18530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141332</xdr:rowOff>
    </xdr:from>
    <xdr:to>
      <xdr:col>41</xdr:col>
      <xdr:colOff>101600</xdr:colOff>
      <xdr:row>108</xdr:row>
      <xdr:rowOff>71482</xdr:rowOff>
    </xdr:to>
    <xdr:sp macro="" textlink="">
      <xdr:nvSpPr>
        <xdr:cNvPr id="384" name="楕円 383">
          <a:extLst>
            <a:ext uri="{FF2B5EF4-FFF2-40B4-BE49-F238E27FC236}">
              <a16:creationId xmlns:a16="http://schemas.microsoft.com/office/drawing/2014/main" id="{C4D4F6B5-58CE-411D-ABDD-D221360630AC}"/>
            </a:ext>
          </a:extLst>
        </xdr:cNvPr>
        <xdr:cNvSpPr/>
      </xdr:nvSpPr>
      <xdr:spPr>
        <a:xfrm>
          <a:off x="7810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17418</xdr:rowOff>
    </xdr:from>
    <xdr:to>
      <xdr:col>45</xdr:col>
      <xdr:colOff>177800</xdr:colOff>
      <xdr:row>108</xdr:row>
      <xdr:rowOff>20682</xdr:rowOff>
    </xdr:to>
    <xdr:cxnSp macro="">
      <xdr:nvCxnSpPr>
        <xdr:cNvPr id="385" name="直線コネクタ 384">
          <a:extLst>
            <a:ext uri="{FF2B5EF4-FFF2-40B4-BE49-F238E27FC236}">
              <a16:creationId xmlns:a16="http://schemas.microsoft.com/office/drawing/2014/main" id="{870CFC8E-21BA-4F18-B3C8-DCB0B625ED48}"/>
            </a:ext>
          </a:extLst>
        </xdr:cNvPr>
        <xdr:cNvCxnSpPr/>
      </xdr:nvCxnSpPr>
      <xdr:spPr>
        <a:xfrm flipV="1">
          <a:off x="7861300" y="185340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141332</xdr:rowOff>
    </xdr:from>
    <xdr:to>
      <xdr:col>36</xdr:col>
      <xdr:colOff>165100</xdr:colOff>
      <xdr:row>108</xdr:row>
      <xdr:rowOff>71482</xdr:rowOff>
    </xdr:to>
    <xdr:sp macro="" textlink="">
      <xdr:nvSpPr>
        <xdr:cNvPr id="386" name="楕円 385">
          <a:extLst>
            <a:ext uri="{FF2B5EF4-FFF2-40B4-BE49-F238E27FC236}">
              <a16:creationId xmlns:a16="http://schemas.microsoft.com/office/drawing/2014/main" id="{C068475F-D0CB-4E31-8415-1EEB8CD8046C}"/>
            </a:ext>
          </a:extLst>
        </xdr:cNvPr>
        <xdr:cNvSpPr/>
      </xdr:nvSpPr>
      <xdr:spPr>
        <a:xfrm>
          <a:off x="6921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20682</xdr:rowOff>
    </xdr:from>
    <xdr:to>
      <xdr:col>41</xdr:col>
      <xdr:colOff>50800</xdr:colOff>
      <xdr:row>108</xdr:row>
      <xdr:rowOff>20682</xdr:rowOff>
    </xdr:to>
    <xdr:cxnSp macro="">
      <xdr:nvCxnSpPr>
        <xdr:cNvPr id="387" name="直線コネクタ 386">
          <a:extLst>
            <a:ext uri="{FF2B5EF4-FFF2-40B4-BE49-F238E27FC236}">
              <a16:creationId xmlns:a16="http://schemas.microsoft.com/office/drawing/2014/main" id="{E29EA310-91B9-4B95-BAED-C5F695DD2E60}"/>
            </a:ext>
          </a:extLst>
        </xdr:cNvPr>
        <xdr:cNvCxnSpPr/>
      </xdr:nvCxnSpPr>
      <xdr:spPr>
        <a:xfrm>
          <a:off x="6972300" y="1853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83111</xdr:rowOff>
    </xdr:from>
    <xdr:ext cx="469744" cy="259045"/>
    <xdr:sp macro="" textlink="">
      <xdr:nvSpPr>
        <xdr:cNvPr id="388" name="n_1aveValue【市民会館】&#10;一人当たり面積">
          <a:extLst>
            <a:ext uri="{FF2B5EF4-FFF2-40B4-BE49-F238E27FC236}">
              <a16:creationId xmlns:a16="http://schemas.microsoft.com/office/drawing/2014/main" id="{939EE5B6-D392-4F87-9A04-E79915D3DC2D}"/>
            </a:ext>
          </a:extLst>
        </xdr:cNvPr>
        <xdr:cNvSpPr txBox="1"/>
      </xdr:nvSpPr>
      <xdr:spPr>
        <a:xfrm>
          <a:off x="93917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92908</xdr:rowOff>
    </xdr:from>
    <xdr:ext cx="469744" cy="259045"/>
    <xdr:sp macro="" textlink="">
      <xdr:nvSpPr>
        <xdr:cNvPr id="389" name="n_2aveValue【市民会館】&#10;一人当たり面積">
          <a:extLst>
            <a:ext uri="{FF2B5EF4-FFF2-40B4-BE49-F238E27FC236}">
              <a16:creationId xmlns:a16="http://schemas.microsoft.com/office/drawing/2014/main" id="{BB1AFAFA-0B9A-4A6B-93EA-3AD6A6B712C6}"/>
            </a:ext>
          </a:extLst>
        </xdr:cNvPr>
        <xdr:cNvSpPr txBox="1"/>
      </xdr:nvSpPr>
      <xdr:spPr>
        <a:xfrm>
          <a:off x="8515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96175</xdr:rowOff>
    </xdr:from>
    <xdr:ext cx="469744" cy="259045"/>
    <xdr:sp macro="" textlink="">
      <xdr:nvSpPr>
        <xdr:cNvPr id="390" name="n_3aveValue【市民会館】&#10;一人当たり面積">
          <a:extLst>
            <a:ext uri="{FF2B5EF4-FFF2-40B4-BE49-F238E27FC236}">
              <a16:creationId xmlns:a16="http://schemas.microsoft.com/office/drawing/2014/main" id="{77452D0C-5EBD-4D00-A56C-0EFBEF09467B}"/>
            </a:ext>
          </a:extLst>
        </xdr:cNvPr>
        <xdr:cNvSpPr txBox="1"/>
      </xdr:nvSpPr>
      <xdr:spPr>
        <a:xfrm>
          <a:off x="7626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105971</xdr:rowOff>
    </xdr:from>
    <xdr:ext cx="469744" cy="259045"/>
    <xdr:sp macro="" textlink="">
      <xdr:nvSpPr>
        <xdr:cNvPr id="391" name="n_4aveValue【市民会館】&#10;一人当たり面積">
          <a:extLst>
            <a:ext uri="{FF2B5EF4-FFF2-40B4-BE49-F238E27FC236}">
              <a16:creationId xmlns:a16="http://schemas.microsoft.com/office/drawing/2014/main" id="{E21E01E9-559F-46C9-887F-D4D307A1DC88}"/>
            </a:ext>
          </a:extLst>
        </xdr:cNvPr>
        <xdr:cNvSpPr txBox="1"/>
      </xdr:nvSpPr>
      <xdr:spPr>
        <a:xfrm>
          <a:off x="6737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56078</xdr:rowOff>
    </xdr:from>
    <xdr:ext cx="469744" cy="259045"/>
    <xdr:sp macro="" textlink="">
      <xdr:nvSpPr>
        <xdr:cNvPr id="392" name="n_1mainValue【市民会館】&#10;一人当たり面積">
          <a:extLst>
            <a:ext uri="{FF2B5EF4-FFF2-40B4-BE49-F238E27FC236}">
              <a16:creationId xmlns:a16="http://schemas.microsoft.com/office/drawing/2014/main" id="{8A46115A-5D7D-45C9-B337-8181A7AF4199}"/>
            </a:ext>
          </a:extLst>
        </xdr:cNvPr>
        <xdr:cNvSpPr txBox="1"/>
      </xdr:nvSpPr>
      <xdr:spPr>
        <a:xfrm>
          <a:off x="9391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59345</xdr:rowOff>
    </xdr:from>
    <xdr:ext cx="469744" cy="259045"/>
    <xdr:sp macro="" textlink="">
      <xdr:nvSpPr>
        <xdr:cNvPr id="393" name="n_2mainValue【市民会館】&#10;一人当たり面積">
          <a:extLst>
            <a:ext uri="{FF2B5EF4-FFF2-40B4-BE49-F238E27FC236}">
              <a16:creationId xmlns:a16="http://schemas.microsoft.com/office/drawing/2014/main" id="{7275C8F6-E413-4702-91E9-4DFC698FA9D5}"/>
            </a:ext>
          </a:extLst>
        </xdr:cNvPr>
        <xdr:cNvSpPr txBox="1"/>
      </xdr:nvSpPr>
      <xdr:spPr>
        <a:xfrm>
          <a:off x="8515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62609</xdr:rowOff>
    </xdr:from>
    <xdr:ext cx="469744" cy="259045"/>
    <xdr:sp macro="" textlink="">
      <xdr:nvSpPr>
        <xdr:cNvPr id="394" name="n_3mainValue【市民会館】&#10;一人当たり面積">
          <a:extLst>
            <a:ext uri="{FF2B5EF4-FFF2-40B4-BE49-F238E27FC236}">
              <a16:creationId xmlns:a16="http://schemas.microsoft.com/office/drawing/2014/main" id="{42406B17-D656-472A-B265-C37276332250}"/>
            </a:ext>
          </a:extLst>
        </xdr:cNvPr>
        <xdr:cNvSpPr txBox="1"/>
      </xdr:nvSpPr>
      <xdr:spPr>
        <a:xfrm>
          <a:off x="7626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62609</xdr:rowOff>
    </xdr:from>
    <xdr:ext cx="469744" cy="259045"/>
    <xdr:sp macro="" textlink="">
      <xdr:nvSpPr>
        <xdr:cNvPr id="395" name="n_4mainValue【市民会館】&#10;一人当たり面積">
          <a:extLst>
            <a:ext uri="{FF2B5EF4-FFF2-40B4-BE49-F238E27FC236}">
              <a16:creationId xmlns:a16="http://schemas.microsoft.com/office/drawing/2014/main" id="{AE93C2AA-0DAC-4DEC-B456-12C900A0A122}"/>
            </a:ext>
          </a:extLst>
        </xdr:cNvPr>
        <xdr:cNvSpPr txBox="1"/>
      </xdr:nvSpPr>
      <xdr:spPr>
        <a:xfrm>
          <a:off x="6737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16D67237-578B-4D75-9F85-01F89D8C147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28827202-E582-49A3-B340-D2365741E5B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56D7B64F-9F15-4713-8C5D-B82A2777380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7FD2486A-5326-44BF-A8F8-EAC3D9EF530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5525B01D-EA43-45BE-8822-92CD12078E3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C980156A-B49E-4075-A4C7-635FC782475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C857193A-0A5A-4730-B438-7CD89945F21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9DE93F86-C829-4BA9-BFBA-4D418E7989A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5221DA6A-3429-444B-ACE7-9569BFE27DC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2938F31F-23F0-49CA-A179-188191DF5E1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EEE0A844-B642-40CB-A5C7-66DBC8D52A3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F29EDF89-AA16-4757-BD9E-2954470A6AA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2735FDF4-F532-42FB-AA4E-D7EFF689129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0BE8ABD3-538B-4521-8885-C00D4D845B3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0306F363-EDAA-49C0-9646-A82ABA54D09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4A465B7E-60F5-4EFE-8C44-AC370153521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3F7625FD-6C74-4F01-BB36-C76DB730355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C33E3805-721F-424D-993A-32FE7DFCAF6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10CFEAA7-AFE0-404C-B07B-686C5C5941E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484225CD-2946-45C2-AEB6-5067C0AD216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0B7B9ADE-A84C-4F70-BFF7-717C6A791D5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A096B3E-3D35-48DD-87A2-33510A85A3E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D96FDB3A-68EA-43C7-A77B-9AA1773EB2B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7DD394A3-8F70-465E-91A2-2AE830463D9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7620</xdr:rowOff>
    </xdr:to>
    <xdr:cxnSp macro="">
      <xdr:nvCxnSpPr>
        <xdr:cNvPr id="420" name="直線コネクタ 419">
          <a:extLst>
            <a:ext uri="{FF2B5EF4-FFF2-40B4-BE49-F238E27FC236}">
              <a16:creationId xmlns:a16="http://schemas.microsoft.com/office/drawing/2014/main" id="{77A0806B-C942-48BA-A241-2DA6436DEEA8}"/>
            </a:ext>
          </a:extLst>
        </xdr:cNvPr>
        <xdr:cNvCxnSpPr/>
      </xdr:nvCxnSpPr>
      <xdr:spPr>
        <a:xfrm flipV="1">
          <a:off x="16318864" y="564642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405111" cy="259045"/>
    <xdr:sp macro="" textlink="">
      <xdr:nvSpPr>
        <xdr:cNvPr id="421" name="【一般廃棄物処理施設】&#10;有形固定資産減価償却率最小値テキスト">
          <a:extLst>
            <a:ext uri="{FF2B5EF4-FFF2-40B4-BE49-F238E27FC236}">
              <a16:creationId xmlns:a16="http://schemas.microsoft.com/office/drawing/2014/main" id="{5E3028D5-D969-493E-B0FE-46BBC23D09BD}"/>
            </a:ext>
          </a:extLst>
        </xdr:cNvPr>
        <xdr:cNvSpPr txBox="1"/>
      </xdr:nvSpPr>
      <xdr:spPr>
        <a:xfrm>
          <a:off x="16357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22" name="直線コネクタ 421">
          <a:extLst>
            <a:ext uri="{FF2B5EF4-FFF2-40B4-BE49-F238E27FC236}">
              <a16:creationId xmlns:a16="http://schemas.microsoft.com/office/drawing/2014/main" id="{67E6120A-8A03-415D-BF79-C633255FB4C5}"/>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3BB974F1-87A0-4F8A-AF31-2039FAAC4C9B}"/>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4" name="直線コネクタ 423">
          <a:extLst>
            <a:ext uri="{FF2B5EF4-FFF2-40B4-BE49-F238E27FC236}">
              <a16:creationId xmlns:a16="http://schemas.microsoft.com/office/drawing/2014/main" id="{BA162C82-30C9-498E-BE8F-B42ACC6BBAFA}"/>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86377</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A8345D80-B0F4-441E-9733-8748E2523D2E}"/>
            </a:ext>
          </a:extLst>
        </xdr:cNvPr>
        <xdr:cNvSpPr txBox="1"/>
      </xdr:nvSpPr>
      <xdr:spPr>
        <a:xfrm>
          <a:off x="16357600" y="6087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63500</xdr:rowOff>
    </xdr:from>
    <xdr:to>
      <xdr:col>85</xdr:col>
      <xdr:colOff>177800</xdr:colOff>
      <xdr:row>36</xdr:row>
      <xdr:rowOff>165100</xdr:rowOff>
    </xdr:to>
    <xdr:sp macro="" textlink="">
      <xdr:nvSpPr>
        <xdr:cNvPr id="426" name="フローチャート: 判断 425">
          <a:extLst>
            <a:ext uri="{FF2B5EF4-FFF2-40B4-BE49-F238E27FC236}">
              <a16:creationId xmlns:a16="http://schemas.microsoft.com/office/drawing/2014/main" id="{F1BA25C6-2B0B-4F1D-8D41-46EDBD5D9D87}"/>
            </a:ext>
          </a:extLst>
        </xdr:cNvPr>
        <xdr:cNvSpPr/>
      </xdr:nvSpPr>
      <xdr:spPr>
        <a:xfrm>
          <a:off x="162687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29210</xdr:rowOff>
    </xdr:from>
    <xdr:to>
      <xdr:col>81</xdr:col>
      <xdr:colOff>101600</xdr:colOff>
      <xdr:row>37</xdr:row>
      <xdr:rowOff>130810</xdr:rowOff>
    </xdr:to>
    <xdr:sp macro="" textlink="">
      <xdr:nvSpPr>
        <xdr:cNvPr id="427" name="フローチャート: 判断 426">
          <a:extLst>
            <a:ext uri="{FF2B5EF4-FFF2-40B4-BE49-F238E27FC236}">
              <a16:creationId xmlns:a16="http://schemas.microsoft.com/office/drawing/2014/main" id="{B484BBBB-C6F3-441A-BFD3-B1CFF7A0AEE6}"/>
            </a:ext>
          </a:extLst>
        </xdr:cNvPr>
        <xdr:cNvSpPr/>
      </xdr:nvSpPr>
      <xdr:spPr>
        <a:xfrm>
          <a:off x="15430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428" name="フローチャート: 判断 427">
          <a:extLst>
            <a:ext uri="{FF2B5EF4-FFF2-40B4-BE49-F238E27FC236}">
              <a16:creationId xmlns:a16="http://schemas.microsoft.com/office/drawing/2014/main" id="{8C0F31B0-28A6-4D67-B684-576E92D8D174}"/>
            </a:ext>
          </a:extLst>
        </xdr:cNvPr>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29" name="フローチャート: 判断 428">
          <a:extLst>
            <a:ext uri="{FF2B5EF4-FFF2-40B4-BE49-F238E27FC236}">
              <a16:creationId xmlns:a16="http://schemas.microsoft.com/office/drawing/2014/main" id="{B0E615F5-15F1-443B-9F0A-9A0715B68F36}"/>
            </a:ext>
          </a:extLst>
        </xdr:cNvPr>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158750</xdr:rowOff>
    </xdr:from>
    <xdr:to>
      <xdr:col>67</xdr:col>
      <xdr:colOff>101600</xdr:colOff>
      <xdr:row>38</xdr:row>
      <xdr:rowOff>88900</xdr:rowOff>
    </xdr:to>
    <xdr:sp macro="" textlink="">
      <xdr:nvSpPr>
        <xdr:cNvPr id="430" name="フローチャート: 判断 429">
          <a:extLst>
            <a:ext uri="{FF2B5EF4-FFF2-40B4-BE49-F238E27FC236}">
              <a16:creationId xmlns:a16="http://schemas.microsoft.com/office/drawing/2014/main" id="{8D882493-5C90-4E23-963B-95A5C1E67DA9}"/>
            </a:ext>
          </a:extLst>
        </xdr:cNvPr>
        <xdr:cNvSpPr/>
      </xdr:nvSpPr>
      <xdr:spPr>
        <a:xfrm>
          <a:off x="12763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B55303B-1CBC-4872-A342-9DAF6D25994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5AF667D-4F1D-4084-921C-B0DF461E5A4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CB3CC11-97C6-4010-9174-44833C90AE7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5736375-3B5E-4528-B3F2-CB7E6A31E92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07E5739-01FB-42C5-B88A-B01EC7E13C7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436" name="楕円 435">
          <a:extLst>
            <a:ext uri="{FF2B5EF4-FFF2-40B4-BE49-F238E27FC236}">
              <a16:creationId xmlns:a16="http://schemas.microsoft.com/office/drawing/2014/main" id="{504807E7-A336-4F88-8917-2C384BF39B2F}"/>
            </a:ext>
          </a:extLst>
        </xdr:cNvPr>
        <xdr:cNvSpPr/>
      </xdr:nvSpPr>
      <xdr:spPr>
        <a:xfrm>
          <a:off x="16268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129557</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526FE41D-9303-467C-88FF-6E1FA3643C5F}"/>
            </a:ext>
          </a:extLst>
        </xdr:cNvPr>
        <xdr:cNvSpPr txBox="1"/>
      </xdr:nvSpPr>
      <xdr:spPr>
        <a:xfrm>
          <a:off x="16357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90170</xdr:rowOff>
    </xdr:from>
    <xdr:to>
      <xdr:col>81</xdr:col>
      <xdr:colOff>101600</xdr:colOff>
      <xdr:row>38</xdr:row>
      <xdr:rowOff>20320</xdr:rowOff>
    </xdr:to>
    <xdr:sp macro="" textlink="">
      <xdr:nvSpPr>
        <xdr:cNvPr id="438" name="楕円 437">
          <a:extLst>
            <a:ext uri="{FF2B5EF4-FFF2-40B4-BE49-F238E27FC236}">
              <a16:creationId xmlns:a16="http://schemas.microsoft.com/office/drawing/2014/main" id="{D43A12C0-13F6-4D82-8ED5-B6A2E164057B}"/>
            </a:ext>
          </a:extLst>
        </xdr:cNvPr>
        <xdr:cNvSpPr/>
      </xdr:nvSpPr>
      <xdr:spPr>
        <a:xfrm>
          <a:off x="1543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140970</xdr:rowOff>
    </xdr:from>
    <xdr:to>
      <xdr:col>85</xdr:col>
      <xdr:colOff>127000</xdr:colOff>
      <xdr:row>38</xdr:row>
      <xdr:rowOff>30480</xdr:rowOff>
    </xdr:to>
    <xdr:cxnSp macro="">
      <xdr:nvCxnSpPr>
        <xdr:cNvPr id="439" name="直線コネクタ 438">
          <a:extLst>
            <a:ext uri="{FF2B5EF4-FFF2-40B4-BE49-F238E27FC236}">
              <a16:creationId xmlns:a16="http://schemas.microsoft.com/office/drawing/2014/main" id="{C519ED4E-EB4C-466D-B74C-2200020375AD}"/>
            </a:ext>
          </a:extLst>
        </xdr:cNvPr>
        <xdr:cNvCxnSpPr/>
      </xdr:nvCxnSpPr>
      <xdr:spPr>
        <a:xfrm>
          <a:off x="15481300" y="64846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40" name="楕円 439">
          <a:extLst>
            <a:ext uri="{FF2B5EF4-FFF2-40B4-BE49-F238E27FC236}">
              <a16:creationId xmlns:a16="http://schemas.microsoft.com/office/drawing/2014/main" id="{73F8DC2E-58EA-4200-8BE8-3E4A4D47FE5B}"/>
            </a:ext>
          </a:extLst>
        </xdr:cNvPr>
        <xdr:cNvSpPr/>
      </xdr:nvSpPr>
      <xdr:spPr>
        <a:xfrm>
          <a:off x="14541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93345</xdr:rowOff>
    </xdr:from>
    <xdr:to>
      <xdr:col>81</xdr:col>
      <xdr:colOff>50800</xdr:colOff>
      <xdr:row>37</xdr:row>
      <xdr:rowOff>140970</xdr:rowOff>
    </xdr:to>
    <xdr:cxnSp macro="">
      <xdr:nvCxnSpPr>
        <xdr:cNvPr id="441" name="直線コネクタ 440">
          <a:extLst>
            <a:ext uri="{FF2B5EF4-FFF2-40B4-BE49-F238E27FC236}">
              <a16:creationId xmlns:a16="http://schemas.microsoft.com/office/drawing/2014/main" id="{47A071EC-43CF-4993-8BDD-7AEDCEDFC3F3}"/>
            </a:ext>
          </a:extLst>
        </xdr:cNvPr>
        <xdr:cNvCxnSpPr/>
      </xdr:nvCxnSpPr>
      <xdr:spPr>
        <a:xfrm>
          <a:off x="14592300" y="64369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166370</xdr:rowOff>
    </xdr:from>
    <xdr:to>
      <xdr:col>72</xdr:col>
      <xdr:colOff>38100</xdr:colOff>
      <xdr:row>37</xdr:row>
      <xdr:rowOff>96520</xdr:rowOff>
    </xdr:to>
    <xdr:sp macro="" textlink="">
      <xdr:nvSpPr>
        <xdr:cNvPr id="442" name="楕円 441">
          <a:extLst>
            <a:ext uri="{FF2B5EF4-FFF2-40B4-BE49-F238E27FC236}">
              <a16:creationId xmlns:a16="http://schemas.microsoft.com/office/drawing/2014/main" id="{96211F2F-CF90-47A7-A8DD-2A1F32F1893F}"/>
            </a:ext>
          </a:extLst>
        </xdr:cNvPr>
        <xdr:cNvSpPr/>
      </xdr:nvSpPr>
      <xdr:spPr>
        <a:xfrm>
          <a:off x="13652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45720</xdr:rowOff>
    </xdr:from>
    <xdr:to>
      <xdr:col>76</xdr:col>
      <xdr:colOff>114300</xdr:colOff>
      <xdr:row>37</xdr:row>
      <xdr:rowOff>93345</xdr:rowOff>
    </xdr:to>
    <xdr:cxnSp macro="">
      <xdr:nvCxnSpPr>
        <xdr:cNvPr id="443" name="直線コネクタ 442">
          <a:extLst>
            <a:ext uri="{FF2B5EF4-FFF2-40B4-BE49-F238E27FC236}">
              <a16:creationId xmlns:a16="http://schemas.microsoft.com/office/drawing/2014/main" id="{E997810C-98B7-415D-B652-D69843C8930F}"/>
            </a:ext>
          </a:extLst>
        </xdr:cNvPr>
        <xdr:cNvCxnSpPr/>
      </xdr:nvCxnSpPr>
      <xdr:spPr>
        <a:xfrm>
          <a:off x="13703300" y="63893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xdr:rowOff>
    </xdr:from>
    <xdr:to>
      <xdr:col>67</xdr:col>
      <xdr:colOff>101600</xdr:colOff>
      <xdr:row>37</xdr:row>
      <xdr:rowOff>109855</xdr:rowOff>
    </xdr:to>
    <xdr:sp macro="" textlink="">
      <xdr:nvSpPr>
        <xdr:cNvPr id="444" name="楕円 443">
          <a:extLst>
            <a:ext uri="{FF2B5EF4-FFF2-40B4-BE49-F238E27FC236}">
              <a16:creationId xmlns:a16="http://schemas.microsoft.com/office/drawing/2014/main" id="{1B9DA8A5-D581-4BED-8BC2-7E7F8EAF28CE}"/>
            </a:ext>
          </a:extLst>
        </xdr:cNvPr>
        <xdr:cNvSpPr/>
      </xdr:nvSpPr>
      <xdr:spPr>
        <a:xfrm>
          <a:off x="12763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45720</xdr:rowOff>
    </xdr:from>
    <xdr:to>
      <xdr:col>71</xdr:col>
      <xdr:colOff>177800</xdr:colOff>
      <xdr:row>37</xdr:row>
      <xdr:rowOff>59055</xdr:rowOff>
    </xdr:to>
    <xdr:cxnSp macro="">
      <xdr:nvCxnSpPr>
        <xdr:cNvPr id="445" name="直線コネクタ 444">
          <a:extLst>
            <a:ext uri="{FF2B5EF4-FFF2-40B4-BE49-F238E27FC236}">
              <a16:creationId xmlns:a16="http://schemas.microsoft.com/office/drawing/2014/main" id="{AB38760D-3A5D-43FE-929C-65C872348D1D}"/>
            </a:ext>
          </a:extLst>
        </xdr:cNvPr>
        <xdr:cNvCxnSpPr/>
      </xdr:nvCxnSpPr>
      <xdr:spPr>
        <a:xfrm flipV="1">
          <a:off x="12814300" y="63893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147337</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BB7FFDB3-4ECD-4722-AA1E-20D738824DE7}"/>
            </a:ext>
          </a:extLst>
        </xdr:cNvPr>
        <xdr:cNvSpPr txBox="1"/>
      </xdr:nvSpPr>
      <xdr:spPr>
        <a:xfrm>
          <a:off x="152660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137812</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0444840B-CD6A-4329-B18E-F7160886B1F9}"/>
            </a:ext>
          </a:extLst>
        </xdr:cNvPr>
        <xdr:cNvSpPr txBox="1"/>
      </xdr:nvSpPr>
      <xdr:spPr>
        <a:xfrm>
          <a:off x="14389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135272</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2841E996-2BB0-4F77-A328-F80A078D1D68}"/>
            </a:ext>
          </a:extLst>
        </xdr:cNvPr>
        <xdr:cNvSpPr txBox="1"/>
      </xdr:nvSpPr>
      <xdr:spPr>
        <a:xfrm>
          <a:off x="13500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80027</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E84EBACB-5BAD-4FC9-AEBE-A4099B1B2A75}"/>
            </a:ext>
          </a:extLst>
        </xdr:cNvPr>
        <xdr:cNvSpPr txBox="1"/>
      </xdr:nvSpPr>
      <xdr:spPr>
        <a:xfrm>
          <a:off x="12611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11447</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F0949A2F-D70F-4CC8-9DAE-4D6F4EA1A610}"/>
            </a:ext>
          </a:extLst>
        </xdr:cNvPr>
        <xdr:cNvSpPr txBox="1"/>
      </xdr:nvSpPr>
      <xdr:spPr>
        <a:xfrm>
          <a:off x="152660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96D7E865-943B-48CF-A694-307EA799004D}"/>
            </a:ext>
          </a:extLst>
        </xdr:cNvPr>
        <xdr:cNvSpPr txBox="1"/>
      </xdr:nvSpPr>
      <xdr:spPr>
        <a:xfrm>
          <a:off x="14389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113047</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F13589AF-87BB-42A4-87B7-A88297381FD1}"/>
            </a:ext>
          </a:extLst>
        </xdr:cNvPr>
        <xdr:cNvSpPr txBox="1"/>
      </xdr:nvSpPr>
      <xdr:spPr>
        <a:xfrm>
          <a:off x="13500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126382</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09BAF5FF-228E-4D10-9D33-15CC5FC7B249}"/>
            </a:ext>
          </a:extLst>
        </xdr:cNvPr>
        <xdr:cNvSpPr txBox="1"/>
      </xdr:nvSpPr>
      <xdr:spPr>
        <a:xfrm>
          <a:off x="12611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28F021E5-3DC3-4DD4-858D-2B17F438C96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1F038A53-3448-4CF6-A464-66C3198D46A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8A50F94A-FD10-4964-9AAF-ACB9B893781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DCA8B495-DF42-4B09-9C89-A75E1C1D75C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829805C0-26CC-4054-BC6D-D4951CB8444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8BB1CE1C-CA7C-40D7-82BA-F6F24D4AD0E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67567D3D-2FAC-4F8C-B8DF-60A2C8020E4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A0EB9836-1FFD-4899-91E0-96B50E85270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4EE9DD98-5A3C-4AD6-8257-D88A43AC300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BBCFFF01-E89F-4B89-8394-5C96014EF18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96B137E5-5500-403B-AF27-880E01CDCB0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a:extLst>
            <a:ext uri="{FF2B5EF4-FFF2-40B4-BE49-F238E27FC236}">
              <a16:creationId xmlns:a16="http://schemas.microsoft.com/office/drawing/2014/main" id="{05F31A30-FAC7-4264-8AFB-8FB09E97355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B45DF4CB-6065-4044-A65E-2FBF0C3C182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a:extLst>
            <a:ext uri="{FF2B5EF4-FFF2-40B4-BE49-F238E27FC236}">
              <a16:creationId xmlns:a16="http://schemas.microsoft.com/office/drawing/2014/main" id="{64100922-20C8-493B-A119-CE1F32927D7B}"/>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CE737708-E8EE-415C-A6C0-04C1C915CAF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9" name="テキスト ボックス 468">
          <a:extLst>
            <a:ext uri="{FF2B5EF4-FFF2-40B4-BE49-F238E27FC236}">
              <a16:creationId xmlns:a16="http://schemas.microsoft.com/office/drawing/2014/main" id="{BD5BF53F-4DAB-499A-B28A-BAFF990769E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57430721-71CB-429C-A1D8-2988A1495D2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1" name="テキスト ボックス 470">
          <a:extLst>
            <a:ext uri="{FF2B5EF4-FFF2-40B4-BE49-F238E27FC236}">
              <a16:creationId xmlns:a16="http://schemas.microsoft.com/office/drawing/2014/main" id="{A6246F3D-793E-44A0-A1DF-F0FF6119EFF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F1ADD66F-0ECD-4779-A7A2-209B52108B2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3" name="テキスト ボックス 472">
          <a:extLst>
            <a:ext uri="{FF2B5EF4-FFF2-40B4-BE49-F238E27FC236}">
              <a16:creationId xmlns:a16="http://schemas.microsoft.com/office/drawing/2014/main" id="{9226AA85-DDA4-4A0B-912A-CF768DE7EC6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86B7592D-B5D7-46A4-8D00-B95D8DC26FD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84450ED6-71DB-4222-BCE1-3A2D718F1BE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F2D695CA-A91B-427B-9C58-9A458329ECD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37898</xdr:rowOff>
    </xdr:from>
    <xdr:to>
      <xdr:col>116</xdr:col>
      <xdr:colOff>62864</xdr:colOff>
      <xdr:row>42</xdr:row>
      <xdr:rowOff>21744</xdr:rowOff>
    </xdr:to>
    <xdr:cxnSp macro="">
      <xdr:nvCxnSpPr>
        <xdr:cNvPr id="477" name="直線コネクタ 476">
          <a:extLst>
            <a:ext uri="{FF2B5EF4-FFF2-40B4-BE49-F238E27FC236}">
              <a16:creationId xmlns:a16="http://schemas.microsoft.com/office/drawing/2014/main" id="{F4ED86CC-CB1F-4429-A91B-07FD6CD32C78}"/>
            </a:ext>
          </a:extLst>
        </xdr:cNvPr>
        <xdr:cNvCxnSpPr/>
      </xdr:nvCxnSpPr>
      <xdr:spPr>
        <a:xfrm flipV="1">
          <a:off x="22160864" y="5867198"/>
          <a:ext cx="0" cy="1355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25571</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009B9602-96C8-45A5-9CBE-E23A55729569}"/>
            </a:ext>
          </a:extLst>
        </xdr:cNvPr>
        <xdr:cNvSpPr txBox="1"/>
      </xdr:nvSpPr>
      <xdr:spPr>
        <a:xfrm>
          <a:off x="22199600" y="722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21744</xdr:rowOff>
    </xdr:from>
    <xdr:to>
      <xdr:col>116</xdr:col>
      <xdr:colOff>152400</xdr:colOff>
      <xdr:row>42</xdr:row>
      <xdr:rowOff>21744</xdr:rowOff>
    </xdr:to>
    <xdr:cxnSp macro="">
      <xdr:nvCxnSpPr>
        <xdr:cNvPr id="479" name="直線コネクタ 478">
          <a:extLst>
            <a:ext uri="{FF2B5EF4-FFF2-40B4-BE49-F238E27FC236}">
              <a16:creationId xmlns:a16="http://schemas.microsoft.com/office/drawing/2014/main" id="{15C25E64-D384-4909-BD2C-CEA18E25712B}"/>
            </a:ext>
          </a:extLst>
        </xdr:cNvPr>
        <xdr:cNvCxnSpPr/>
      </xdr:nvCxnSpPr>
      <xdr:spPr>
        <a:xfrm>
          <a:off x="22072600" y="722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156025</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1B267F87-5D15-4D47-AA5E-4281D093E1B0}"/>
            </a:ext>
          </a:extLst>
        </xdr:cNvPr>
        <xdr:cNvSpPr txBox="1"/>
      </xdr:nvSpPr>
      <xdr:spPr>
        <a:xfrm>
          <a:off x="22199600" y="56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37898</xdr:rowOff>
    </xdr:from>
    <xdr:to>
      <xdr:col>116</xdr:col>
      <xdr:colOff>152400</xdr:colOff>
      <xdr:row>34</xdr:row>
      <xdr:rowOff>37898</xdr:rowOff>
    </xdr:to>
    <xdr:cxnSp macro="">
      <xdr:nvCxnSpPr>
        <xdr:cNvPr id="481" name="直線コネクタ 480">
          <a:extLst>
            <a:ext uri="{FF2B5EF4-FFF2-40B4-BE49-F238E27FC236}">
              <a16:creationId xmlns:a16="http://schemas.microsoft.com/office/drawing/2014/main" id="{F3BBBF7E-31B8-4CFD-8257-50D945D8BA05}"/>
            </a:ext>
          </a:extLst>
        </xdr:cNvPr>
        <xdr:cNvCxnSpPr/>
      </xdr:nvCxnSpPr>
      <xdr:spPr>
        <a:xfrm>
          <a:off x="22072600" y="58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131953</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EAB9BE06-385B-42A0-91D9-B1194F72306A}"/>
            </a:ext>
          </a:extLst>
        </xdr:cNvPr>
        <xdr:cNvSpPr txBox="1"/>
      </xdr:nvSpPr>
      <xdr:spPr>
        <a:xfrm>
          <a:off x="22199600" y="66470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109076</xdr:rowOff>
    </xdr:from>
    <xdr:to>
      <xdr:col>116</xdr:col>
      <xdr:colOff>114300</xdr:colOff>
      <xdr:row>40</xdr:row>
      <xdr:rowOff>39226</xdr:rowOff>
    </xdr:to>
    <xdr:sp macro="" textlink="">
      <xdr:nvSpPr>
        <xdr:cNvPr id="483" name="フローチャート: 判断 482">
          <a:extLst>
            <a:ext uri="{FF2B5EF4-FFF2-40B4-BE49-F238E27FC236}">
              <a16:creationId xmlns:a16="http://schemas.microsoft.com/office/drawing/2014/main" id="{68FB8A36-F988-4EC3-8591-49AAE356AEB0}"/>
            </a:ext>
          </a:extLst>
        </xdr:cNvPr>
        <xdr:cNvSpPr/>
      </xdr:nvSpPr>
      <xdr:spPr>
        <a:xfrm>
          <a:off x="22110700" y="679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134739</xdr:rowOff>
    </xdr:from>
    <xdr:to>
      <xdr:col>112</xdr:col>
      <xdr:colOff>38100</xdr:colOff>
      <xdr:row>40</xdr:row>
      <xdr:rowOff>64889</xdr:rowOff>
    </xdr:to>
    <xdr:sp macro="" textlink="">
      <xdr:nvSpPr>
        <xdr:cNvPr id="484" name="フローチャート: 判断 483">
          <a:extLst>
            <a:ext uri="{FF2B5EF4-FFF2-40B4-BE49-F238E27FC236}">
              <a16:creationId xmlns:a16="http://schemas.microsoft.com/office/drawing/2014/main" id="{07D41BB9-1A5A-4E11-AF17-81A616E09CC5}"/>
            </a:ext>
          </a:extLst>
        </xdr:cNvPr>
        <xdr:cNvSpPr/>
      </xdr:nvSpPr>
      <xdr:spPr>
        <a:xfrm>
          <a:off x="21272500" y="682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162945</xdr:rowOff>
    </xdr:from>
    <xdr:to>
      <xdr:col>107</xdr:col>
      <xdr:colOff>101600</xdr:colOff>
      <xdr:row>40</xdr:row>
      <xdr:rowOff>93095</xdr:rowOff>
    </xdr:to>
    <xdr:sp macro="" textlink="">
      <xdr:nvSpPr>
        <xdr:cNvPr id="485" name="フローチャート: 判断 484">
          <a:extLst>
            <a:ext uri="{FF2B5EF4-FFF2-40B4-BE49-F238E27FC236}">
              <a16:creationId xmlns:a16="http://schemas.microsoft.com/office/drawing/2014/main" id="{58E6F4ED-0EC6-4053-AACD-3E1D5AB0D82D}"/>
            </a:ext>
          </a:extLst>
        </xdr:cNvPr>
        <xdr:cNvSpPr/>
      </xdr:nvSpPr>
      <xdr:spPr>
        <a:xfrm>
          <a:off x="20383500" y="684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5950</xdr:rowOff>
    </xdr:from>
    <xdr:to>
      <xdr:col>102</xdr:col>
      <xdr:colOff>165100</xdr:colOff>
      <xdr:row>40</xdr:row>
      <xdr:rowOff>107550</xdr:rowOff>
    </xdr:to>
    <xdr:sp macro="" textlink="">
      <xdr:nvSpPr>
        <xdr:cNvPr id="486" name="フローチャート: 判断 485">
          <a:extLst>
            <a:ext uri="{FF2B5EF4-FFF2-40B4-BE49-F238E27FC236}">
              <a16:creationId xmlns:a16="http://schemas.microsoft.com/office/drawing/2014/main" id="{2067E586-751E-4FF5-9786-30BBA6C59235}"/>
            </a:ext>
          </a:extLst>
        </xdr:cNvPr>
        <xdr:cNvSpPr/>
      </xdr:nvSpPr>
      <xdr:spPr>
        <a:xfrm>
          <a:off x="19494500" y="68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60418</xdr:rowOff>
    </xdr:from>
    <xdr:to>
      <xdr:col>98</xdr:col>
      <xdr:colOff>38100</xdr:colOff>
      <xdr:row>39</xdr:row>
      <xdr:rowOff>162018</xdr:rowOff>
    </xdr:to>
    <xdr:sp macro="" textlink="">
      <xdr:nvSpPr>
        <xdr:cNvPr id="487" name="フローチャート: 判断 486">
          <a:extLst>
            <a:ext uri="{FF2B5EF4-FFF2-40B4-BE49-F238E27FC236}">
              <a16:creationId xmlns:a16="http://schemas.microsoft.com/office/drawing/2014/main" id="{A25BA717-CC54-4AA2-B0ED-77A09B930458}"/>
            </a:ext>
          </a:extLst>
        </xdr:cNvPr>
        <xdr:cNvSpPr/>
      </xdr:nvSpPr>
      <xdr:spPr>
        <a:xfrm>
          <a:off x="18605500" y="6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531816A-DF82-4AD4-AD4D-1397F06C21C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B6BFAB9-188B-43B9-AE6F-7515C10D559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EF3F50F-424E-481D-B228-1F80795990D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668CFCA-5DB5-4D64-8424-817496858D2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AC215BE-A208-4BE8-A038-028D3D31806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159093</xdr:rowOff>
    </xdr:from>
    <xdr:to>
      <xdr:col>116</xdr:col>
      <xdr:colOff>114300</xdr:colOff>
      <xdr:row>41</xdr:row>
      <xdr:rowOff>89243</xdr:rowOff>
    </xdr:to>
    <xdr:sp macro="" textlink="">
      <xdr:nvSpPr>
        <xdr:cNvPr id="493" name="楕円 492">
          <a:extLst>
            <a:ext uri="{FF2B5EF4-FFF2-40B4-BE49-F238E27FC236}">
              <a16:creationId xmlns:a16="http://schemas.microsoft.com/office/drawing/2014/main" id="{0BAB8C55-B01E-43A0-9008-C6F372311B22}"/>
            </a:ext>
          </a:extLst>
        </xdr:cNvPr>
        <xdr:cNvSpPr/>
      </xdr:nvSpPr>
      <xdr:spPr>
        <a:xfrm>
          <a:off x="22110700" y="70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137520</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D6594955-D9CD-4F41-B828-6B0FCBCF54B5}"/>
            </a:ext>
          </a:extLst>
        </xdr:cNvPr>
        <xdr:cNvSpPr txBox="1"/>
      </xdr:nvSpPr>
      <xdr:spPr>
        <a:xfrm>
          <a:off x="22199600" y="699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161063</xdr:rowOff>
    </xdr:from>
    <xdr:to>
      <xdr:col>112</xdr:col>
      <xdr:colOff>38100</xdr:colOff>
      <xdr:row>41</xdr:row>
      <xdr:rowOff>91213</xdr:rowOff>
    </xdr:to>
    <xdr:sp macro="" textlink="">
      <xdr:nvSpPr>
        <xdr:cNvPr id="495" name="楕円 494">
          <a:extLst>
            <a:ext uri="{FF2B5EF4-FFF2-40B4-BE49-F238E27FC236}">
              <a16:creationId xmlns:a16="http://schemas.microsoft.com/office/drawing/2014/main" id="{354CCDCB-D586-4401-AAAD-97CBFAEC61E5}"/>
            </a:ext>
          </a:extLst>
        </xdr:cNvPr>
        <xdr:cNvSpPr/>
      </xdr:nvSpPr>
      <xdr:spPr>
        <a:xfrm>
          <a:off x="21272500" y="701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38443</xdr:rowOff>
    </xdr:from>
    <xdr:to>
      <xdr:col>116</xdr:col>
      <xdr:colOff>63500</xdr:colOff>
      <xdr:row>41</xdr:row>
      <xdr:rowOff>40413</xdr:rowOff>
    </xdr:to>
    <xdr:cxnSp macro="">
      <xdr:nvCxnSpPr>
        <xdr:cNvPr id="496" name="直線コネクタ 495">
          <a:extLst>
            <a:ext uri="{FF2B5EF4-FFF2-40B4-BE49-F238E27FC236}">
              <a16:creationId xmlns:a16="http://schemas.microsoft.com/office/drawing/2014/main" id="{0E1D2A45-935B-475D-8CE1-01232B796880}"/>
            </a:ext>
          </a:extLst>
        </xdr:cNvPr>
        <xdr:cNvCxnSpPr/>
      </xdr:nvCxnSpPr>
      <xdr:spPr>
        <a:xfrm flipV="1">
          <a:off x="21323300" y="7067893"/>
          <a:ext cx="8382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168297</xdr:rowOff>
    </xdr:from>
    <xdr:to>
      <xdr:col>107</xdr:col>
      <xdr:colOff>101600</xdr:colOff>
      <xdr:row>41</xdr:row>
      <xdr:rowOff>98447</xdr:rowOff>
    </xdr:to>
    <xdr:sp macro="" textlink="">
      <xdr:nvSpPr>
        <xdr:cNvPr id="497" name="楕円 496">
          <a:extLst>
            <a:ext uri="{FF2B5EF4-FFF2-40B4-BE49-F238E27FC236}">
              <a16:creationId xmlns:a16="http://schemas.microsoft.com/office/drawing/2014/main" id="{2EA2A2EF-4777-41C5-9B4D-1FDDCC6B9D19}"/>
            </a:ext>
          </a:extLst>
        </xdr:cNvPr>
        <xdr:cNvSpPr/>
      </xdr:nvSpPr>
      <xdr:spPr>
        <a:xfrm>
          <a:off x="20383500" y="702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40413</xdr:rowOff>
    </xdr:from>
    <xdr:to>
      <xdr:col>111</xdr:col>
      <xdr:colOff>177800</xdr:colOff>
      <xdr:row>41</xdr:row>
      <xdr:rowOff>47647</xdr:rowOff>
    </xdr:to>
    <xdr:cxnSp macro="">
      <xdr:nvCxnSpPr>
        <xdr:cNvPr id="498" name="直線コネクタ 497">
          <a:extLst>
            <a:ext uri="{FF2B5EF4-FFF2-40B4-BE49-F238E27FC236}">
              <a16:creationId xmlns:a16="http://schemas.microsoft.com/office/drawing/2014/main" id="{5BEF9D4E-9D65-4937-9BE2-AB6FBA358D2A}"/>
            </a:ext>
          </a:extLst>
        </xdr:cNvPr>
        <xdr:cNvCxnSpPr/>
      </xdr:nvCxnSpPr>
      <xdr:spPr>
        <a:xfrm flipV="1">
          <a:off x="20434300" y="7069863"/>
          <a:ext cx="8890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5077</xdr:rowOff>
    </xdr:from>
    <xdr:to>
      <xdr:col>102</xdr:col>
      <xdr:colOff>165100</xdr:colOff>
      <xdr:row>41</xdr:row>
      <xdr:rowOff>106677</xdr:rowOff>
    </xdr:to>
    <xdr:sp macro="" textlink="">
      <xdr:nvSpPr>
        <xdr:cNvPr id="499" name="楕円 498">
          <a:extLst>
            <a:ext uri="{FF2B5EF4-FFF2-40B4-BE49-F238E27FC236}">
              <a16:creationId xmlns:a16="http://schemas.microsoft.com/office/drawing/2014/main" id="{C4A5462A-C492-462C-87DD-7BFBACE0D00D}"/>
            </a:ext>
          </a:extLst>
        </xdr:cNvPr>
        <xdr:cNvSpPr/>
      </xdr:nvSpPr>
      <xdr:spPr>
        <a:xfrm>
          <a:off x="19494500" y="70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47647</xdr:rowOff>
    </xdr:from>
    <xdr:to>
      <xdr:col>107</xdr:col>
      <xdr:colOff>50800</xdr:colOff>
      <xdr:row>41</xdr:row>
      <xdr:rowOff>55877</xdr:rowOff>
    </xdr:to>
    <xdr:cxnSp macro="">
      <xdr:nvCxnSpPr>
        <xdr:cNvPr id="500" name="直線コネクタ 499">
          <a:extLst>
            <a:ext uri="{FF2B5EF4-FFF2-40B4-BE49-F238E27FC236}">
              <a16:creationId xmlns:a16="http://schemas.microsoft.com/office/drawing/2014/main" id="{F996644B-B06E-4708-9EBB-612F53EBD143}"/>
            </a:ext>
          </a:extLst>
        </xdr:cNvPr>
        <xdr:cNvCxnSpPr/>
      </xdr:nvCxnSpPr>
      <xdr:spPr>
        <a:xfrm flipV="1">
          <a:off x="19545300" y="7077097"/>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42366</xdr:rowOff>
    </xdr:from>
    <xdr:to>
      <xdr:col>98</xdr:col>
      <xdr:colOff>38100</xdr:colOff>
      <xdr:row>41</xdr:row>
      <xdr:rowOff>143966</xdr:rowOff>
    </xdr:to>
    <xdr:sp macro="" textlink="">
      <xdr:nvSpPr>
        <xdr:cNvPr id="501" name="楕円 500">
          <a:extLst>
            <a:ext uri="{FF2B5EF4-FFF2-40B4-BE49-F238E27FC236}">
              <a16:creationId xmlns:a16="http://schemas.microsoft.com/office/drawing/2014/main" id="{CE54AC5B-D563-44C6-B70B-B52E8E771384}"/>
            </a:ext>
          </a:extLst>
        </xdr:cNvPr>
        <xdr:cNvSpPr/>
      </xdr:nvSpPr>
      <xdr:spPr>
        <a:xfrm>
          <a:off x="18605500" y="707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55877</xdr:rowOff>
    </xdr:from>
    <xdr:to>
      <xdr:col>102</xdr:col>
      <xdr:colOff>114300</xdr:colOff>
      <xdr:row>41</xdr:row>
      <xdr:rowOff>93166</xdr:rowOff>
    </xdr:to>
    <xdr:cxnSp macro="">
      <xdr:nvCxnSpPr>
        <xdr:cNvPr id="502" name="直線コネクタ 501">
          <a:extLst>
            <a:ext uri="{FF2B5EF4-FFF2-40B4-BE49-F238E27FC236}">
              <a16:creationId xmlns:a16="http://schemas.microsoft.com/office/drawing/2014/main" id="{28DB2383-6820-426F-80A1-054A88F97A87}"/>
            </a:ext>
          </a:extLst>
        </xdr:cNvPr>
        <xdr:cNvCxnSpPr/>
      </xdr:nvCxnSpPr>
      <xdr:spPr>
        <a:xfrm flipV="1">
          <a:off x="18656300" y="7085327"/>
          <a:ext cx="889000" cy="3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81416</xdr:rowOff>
    </xdr:from>
    <xdr:ext cx="534377" cy="259045"/>
    <xdr:sp macro="" textlink="">
      <xdr:nvSpPr>
        <xdr:cNvPr id="503" name="n_1aveValue【一般廃棄物処理施設】&#10;一人当たり有形固定資産（償却資産）額">
          <a:extLst>
            <a:ext uri="{FF2B5EF4-FFF2-40B4-BE49-F238E27FC236}">
              <a16:creationId xmlns:a16="http://schemas.microsoft.com/office/drawing/2014/main" id="{C1012B7D-DB4D-4782-9A67-2CA483766A99}"/>
            </a:ext>
          </a:extLst>
        </xdr:cNvPr>
        <xdr:cNvSpPr txBox="1"/>
      </xdr:nvSpPr>
      <xdr:spPr>
        <a:xfrm>
          <a:off x="21043411" y="659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109622</xdr:rowOff>
    </xdr:from>
    <xdr:ext cx="534377" cy="259045"/>
    <xdr:sp macro="" textlink="">
      <xdr:nvSpPr>
        <xdr:cNvPr id="504" name="n_2aveValue【一般廃棄物処理施設】&#10;一人当たり有形固定資産（償却資産）額">
          <a:extLst>
            <a:ext uri="{FF2B5EF4-FFF2-40B4-BE49-F238E27FC236}">
              <a16:creationId xmlns:a16="http://schemas.microsoft.com/office/drawing/2014/main" id="{8B48CA74-A1E9-46A7-9CA1-11B052E055ED}"/>
            </a:ext>
          </a:extLst>
        </xdr:cNvPr>
        <xdr:cNvSpPr txBox="1"/>
      </xdr:nvSpPr>
      <xdr:spPr>
        <a:xfrm>
          <a:off x="20167111" y="662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124077</xdr:rowOff>
    </xdr:from>
    <xdr:ext cx="534377" cy="259045"/>
    <xdr:sp macro="" textlink="">
      <xdr:nvSpPr>
        <xdr:cNvPr id="505" name="n_3aveValue【一般廃棄物処理施設】&#10;一人当たり有形固定資産（償却資産）額">
          <a:extLst>
            <a:ext uri="{FF2B5EF4-FFF2-40B4-BE49-F238E27FC236}">
              <a16:creationId xmlns:a16="http://schemas.microsoft.com/office/drawing/2014/main" id="{CC27E19F-8C76-4C5E-968B-393179C3ACAB}"/>
            </a:ext>
          </a:extLst>
        </xdr:cNvPr>
        <xdr:cNvSpPr txBox="1"/>
      </xdr:nvSpPr>
      <xdr:spPr>
        <a:xfrm>
          <a:off x="19278111" y="663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7095</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3FC876DF-A42D-435C-83EE-E8F2D49CA43F}"/>
            </a:ext>
          </a:extLst>
        </xdr:cNvPr>
        <xdr:cNvSpPr txBox="1"/>
      </xdr:nvSpPr>
      <xdr:spPr>
        <a:xfrm>
          <a:off x="18356795" y="652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82340</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C0FA1CA0-828B-4782-A54A-DCA4FF401DA1}"/>
            </a:ext>
          </a:extLst>
        </xdr:cNvPr>
        <xdr:cNvSpPr txBox="1"/>
      </xdr:nvSpPr>
      <xdr:spPr>
        <a:xfrm>
          <a:off x="21043411" y="71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89574</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E3247608-77E9-4E0B-909E-B41A9A19F2DC}"/>
            </a:ext>
          </a:extLst>
        </xdr:cNvPr>
        <xdr:cNvSpPr txBox="1"/>
      </xdr:nvSpPr>
      <xdr:spPr>
        <a:xfrm>
          <a:off x="20167111" y="711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97804</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661DB7D5-BCC2-40E2-BDF8-20D8DC991316}"/>
            </a:ext>
          </a:extLst>
        </xdr:cNvPr>
        <xdr:cNvSpPr txBox="1"/>
      </xdr:nvSpPr>
      <xdr:spPr>
        <a:xfrm>
          <a:off x="19278111" y="712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135093</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E4473CB6-B724-4026-AFA9-7760516957B6}"/>
            </a:ext>
          </a:extLst>
        </xdr:cNvPr>
        <xdr:cNvSpPr txBox="1"/>
      </xdr:nvSpPr>
      <xdr:spPr>
        <a:xfrm>
          <a:off x="18389111" y="716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AD1688CB-3B08-47C2-ADA6-BA3AF975006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DFEFEA9C-6687-4F47-B108-F857E87BC9C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8FDD0D2F-E007-44E9-98A0-208B6360209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A82ABA7A-92B5-46DE-ACCD-40F3174D244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42C97143-3FFF-4DD6-A436-836AB89153F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5977D6E8-17E2-484E-B622-B25979A4925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599A97C4-89F9-4043-ACDD-E0C3C1B7AFA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73B48C29-E3D8-403E-8578-9F907F687BD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3E3EAD3D-A037-4D95-A12C-1EC75EE576A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A8834432-2BEA-45FD-A56D-87580853E59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88083F7A-47AF-4749-A7BF-1DE9E2CB2D7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831FBC01-D27E-4703-A533-CC325354DCC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AE3D8BE1-A913-492F-9B3B-5BBCEC5D318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8188100E-F66A-4AA0-8EFB-558FEC5F1D3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858E2857-C745-491E-9103-B2D1633FE3E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E6E79829-C55C-40BE-A0F7-7E909293B6D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BCE7FB0E-01A6-4005-9BD7-078DF8F4662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3196DA7A-4611-465C-B03D-097558E6C1B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A4C977F5-66C8-4EEB-B7C5-759AF232B53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271B73EE-97FC-4E3F-923D-37589AE2311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069D2E79-A477-450D-8794-ED9B39AC9F6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7D817D7D-42DF-4323-A2A9-357F7D8D629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8C1FE97C-6315-44E7-B7D6-045D9B842C7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B01EC6AF-DC98-41F0-B166-77CDFB0E215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DA162176-BE34-4A8F-BDAB-FFA815794F9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3C019CE3-2AB0-4830-9291-F7CB684F96D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1A207F6F-8F97-4B63-A67C-2E5F0B24630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a:extLst>
            <a:ext uri="{FF2B5EF4-FFF2-40B4-BE49-F238E27FC236}">
              <a16:creationId xmlns:a16="http://schemas.microsoft.com/office/drawing/2014/main" id="{C802B580-B5EC-4CD0-BD58-B063323B5C8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9" name="テキスト ボックス 538">
          <a:extLst>
            <a:ext uri="{FF2B5EF4-FFF2-40B4-BE49-F238E27FC236}">
              <a16:creationId xmlns:a16="http://schemas.microsoft.com/office/drawing/2014/main" id="{62373EC4-A790-49B5-9B3B-73925841D25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a:extLst>
            <a:ext uri="{FF2B5EF4-FFF2-40B4-BE49-F238E27FC236}">
              <a16:creationId xmlns:a16="http://schemas.microsoft.com/office/drawing/2014/main" id="{97CE20A7-0FD8-46AB-9E70-5194F33A4F3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1" name="テキスト ボックス 540">
          <a:extLst>
            <a:ext uri="{FF2B5EF4-FFF2-40B4-BE49-F238E27FC236}">
              <a16:creationId xmlns:a16="http://schemas.microsoft.com/office/drawing/2014/main" id="{EF9FC6E6-FDC5-4E0B-B5AC-F675A7EC4E4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a:extLst>
            <a:ext uri="{FF2B5EF4-FFF2-40B4-BE49-F238E27FC236}">
              <a16:creationId xmlns:a16="http://schemas.microsoft.com/office/drawing/2014/main" id="{43F2085E-48AC-4324-B0B2-B225F2F213E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3" name="テキスト ボックス 542">
          <a:extLst>
            <a:ext uri="{FF2B5EF4-FFF2-40B4-BE49-F238E27FC236}">
              <a16:creationId xmlns:a16="http://schemas.microsoft.com/office/drawing/2014/main" id="{375039CC-6FE3-4C0E-A15F-7F54CE8E3B7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a:extLst>
            <a:ext uri="{FF2B5EF4-FFF2-40B4-BE49-F238E27FC236}">
              <a16:creationId xmlns:a16="http://schemas.microsoft.com/office/drawing/2014/main" id="{16ADD4C8-BC50-4190-8916-F5F7367B6F2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5" name="テキスト ボックス 544">
          <a:extLst>
            <a:ext uri="{FF2B5EF4-FFF2-40B4-BE49-F238E27FC236}">
              <a16:creationId xmlns:a16="http://schemas.microsoft.com/office/drawing/2014/main" id="{D6F03749-BBF4-4286-A1E5-A4529F25780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a:extLst>
            <a:ext uri="{FF2B5EF4-FFF2-40B4-BE49-F238E27FC236}">
              <a16:creationId xmlns:a16="http://schemas.microsoft.com/office/drawing/2014/main" id="{65141D3A-5F2E-417C-9137-B6E10DE082A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7" name="テキスト ボックス 546">
          <a:extLst>
            <a:ext uri="{FF2B5EF4-FFF2-40B4-BE49-F238E27FC236}">
              <a16:creationId xmlns:a16="http://schemas.microsoft.com/office/drawing/2014/main" id="{6A31542B-6E2A-4246-BBD9-89FF8EDA3C2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98EF54CB-5426-4DB6-A57C-0EDEC697F56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9" name="テキスト ボックス 548">
          <a:extLst>
            <a:ext uri="{FF2B5EF4-FFF2-40B4-BE49-F238E27FC236}">
              <a16:creationId xmlns:a16="http://schemas.microsoft.com/office/drawing/2014/main" id="{816CF14F-48D9-4B7A-86BB-46D29B84A3F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7A31B08C-8CBC-4491-80D7-A48E687F6FB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xdr:rowOff>
    </xdr:from>
    <xdr:to>
      <xdr:col>85</xdr:col>
      <xdr:colOff>126364</xdr:colOff>
      <xdr:row>86</xdr:row>
      <xdr:rowOff>13336</xdr:rowOff>
    </xdr:to>
    <xdr:cxnSp macro="">
      <xdr:nvCxnSpPr>
        <xdr:cNvPr id="551" name="直線コネクタ 550">
          <a:extLst>
            <a:ext uri="{FF2B5EF4-FFF2-40B4-BE49-F238E27FC236}">
              <a16:creationId xmlns:a16="http://schemas.microsoft.com/office/drawing/2014/main" id="{3C186B0C-1C25-4B45-8601-A1A15C731CB2}"/>
            </a:ext>
          </a:extLst>
        </xdr:cNvPr>
        <xdr:cNvCxnSpPr/>
      </xdr:nvCxnSpPr>
      <xdr:spPr>
        <a:xfrm flipV="1">
          <a:off x="16318864" y="13380720"/>
          <a:ext cx="0" cy="13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17163</xdr:rowOff>
    </xdr:from>
    <xdr:ext cx="405111" cy="259045"/>
    <xdr:sp macro="" textlink="">
      <xdr:nvSpPr>
        <xdr:cNvPr id="552" name="【消防施設】&#10;有形固定資産減価償却率最小値テキスト">
          <a:extLst>
            <a:ext uri="{FF2B5EF4-FFF2-40B4-BE49-F238E27FC236}">
              <a16:creationId xmlns:a16="http://schemas.microsoft.com/office/drawing/2014/main" id="{172DDE07-2F11-4A91-902E-CCA9936F0A7A}"/>
            </a:ext>
          </a:extLst>
        </xdr:cNvPr>
        <xdr:cNvSpPr txBox="1"/>
      </xdr:nvSpPr>
      <xdr:spPr>
        <a:xfrm>
          <a:off x="16357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13336</xdr:rowOff>
    </xdr:from>
    <xdr:to>
      <xdr:col>86</xdr:col>
      <xdr:colOff>25400</xdr:colOff>
      <xdr:row>86</xdr:row>
      <xdr:rowOff>13336</xdr:rowOff>
    </xdr:to>
    <xdr:cxnSp macro="">
      <xdr:nvCxnSpPr>
        <xdr:cNvPr id="553" name="直線コネクタ 552">
          <a:extLst>
            <a:ext uri="{FF2B5EF4-FFF2-40B4-BE49-F238E27FC236}">
              <a16:creationId xmlns:a16="http://schemas.microsoft.com/office/drawing/2014/main" id="{B17F7C2C-7240-4D5D-8236-0BFD07E7E562}"/>
            </a:ext>
          </a:extLst>
        </xdr:cNvPr>
        <xdr:cNvCxnSpPr/>
      </xdr:nvCxnSpPr>
      <xdr:spPr>
        <a:xfrm>
          <a:off x="16230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125747</xdr:rowOff>
    </xdr:from>
    <xdr:ext cx="405111" cy="259045"/>
    <xdr:sp macro="" textlink="">
      <xdr:nvSpPr>
        <xdr:cNvPr id="554" name="【消防施設】&#10;有形固定資産減価償却率最大値テキスト">
          <a:extLst>
            <a:ext uri="{FF2B5EF4-FFF2-40B4-BE49-F238E27FC236}">
              <a16:creationId xmlns:a16="http://schemas.microsoft.com/office/drawing/2014/main" id="{750C6174-F71C-40F5-BE7F-8D7DF00FA7B2}"/>
            </a:ext>
          </a:extLst>
        </xdr:cNvPr>
        <xdr:cNvSpPr txBox="1"/>
      </xdr:nvSpPr>
      <xdr:spPr>
        <a:xfrm>
          <a:off x="16357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xdr:rowOff>
    </xdr:from>
    <xdr:to>
      <xdr:col>86</xdr:col>
      <xdr:colOff>25400</xdr:colOff>
      <xdr:row>78</xdr:row>
      <xdr:rowOff>7620</xdr:rowOff>
    </xdr:to>
    <xdr:cxnSp macro="">
      <xdr:nvCxnSpPr>
        <xdr:cNvPr id="555" name="直線コネクタ 554">
          <a:extLst>
            <a:ext uri="{FF2B5EF4-FFF2-40B4-BE49-F238E27FC236}">
              <a16:creationId xmlns:a16="http://schemas.microsoft.com/office/drawing/2014/main" id="{4C32CF3A-6C3D-4BAF-82F7-4CBC3BCC3401}"/>
            </a:ext>
          </a:extLst>
        </xdr:cNvPr>
        <xdr:cNvCxnSpPr/>
      </xdr:nvCxnSpPr>
      <xdr:spPr>
        <a:xfrm>
          <a:off x="16230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120032</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1BDA2747-9FAD-482F-B8C7-8F95D6C30B44}"/>
            </a:ext>
          </a:extLst>
        </xdr:cNvPr>
        <xdr:cNvSpPr txBox="1"/>
      </xdr:nvSpPr>
      <xdr:spPr>
        <a:xfrm>
          <a:off x="16357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141605</xdr:rowOff>
    </xdr:from>
    <xdr:to>
      <xdr:col>85</xdr:col>
      <xdr:colOff>177800</xdr:colOff>
      <xdr:row>83</xdr:row>
      <xdr:rowOff>71755</xdr:rowOff>
    </xdr:to>
    <xdr:sp macro="" textlink="">
      <xdr:nvSpPr>
        <xdr:cNvPr id="557" name="フローチャート: 判断 556">
          <a:extLst>
            <a:ext uri="{FF2B5EF4-FFF2-40B4-BE49-F238E27FC236}">
              <a16:creationId xmlns:a16="http://schemas.microsoft.com/office/drawing/2014/main" id="{2966445B-766E-47AF-BD1A-EE234B4AD558}"/>
            </a:ext>
          </a:extLst>
        </xdr:cNvPr>
        <xdr:cNvSpPr/>
      </xdr:nvSpPr>
      <xdr:spPr>
        <a:xfrm>
          <a:off x="16268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120650</xdr:rowOff>
    </xdr:from>
    <xdr:to>
      <xdr:col>81</xdr:col>
      <xdr:colOff>101600</xdr:colOff>
      <xdr:row>83</xdr:row>
      <xdr:rowOff>50800</xdr:rowOff>
    </xdr:to>
    <xdr:sp macro="" textlink="">
      <xdr:nvSpPr>
        <xdr:cNvPr id="558" name="フローチャート: 判断 557">
          <a:extLst>
            <a:ext uri="{FF2B5EF4-FFF2-40B4-BE49-F238E27FC236}">
              <a16:creationId xmlns:a16="http://schemas.microsoft.com/office/drawing/2014/main" id="{44620BD0-FB42-4874-ADCD-4EB7EF2D95B6}"/>
            </a:ext>
          </a:extLst>
        </xdr:cNvPr>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92075</xdr:rowOff>
    </xdr:from>
    <xdr:to>
      <xdr:col>76</xdr:col>
      <xdr:colOff>165100</xdr:colOff>
      <xdr:row>83</xdr:row>
      <xdr:rowOff>22225</xdr:rowOff>
    </xdr:to>
    <xdr:sp macro="" textlink="">
      <xdr:nvSpPr>
        <xdr:cNvPr id="559" name="フローチャート: 判断 558">
          <a:extLst>
            <a:ext uri="{FF2B5EF4-FFF2-40B4-BE49-F238E27FC236}">
              <a16:creationId xmlns:a16="http://schemas.microsoft.com/office/drawing/2014/main" id="{D7792EE5-FF86-4FF8-89D9-D26511CCBA88}"/>
            </a:ext>
          </a:extLst>
        </xdr:cNvPr>
        <xdr:cNvSpPr/>
      </xdr:nvSpPr>
      <xdr:spPr>
        <a:xfrm>
          <a:off x="14541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40639</xdr:rowOff>
    </xdr:from>
    <xdr:to>
      <xdr:col>72</xdr:col>
      <xdr:colOff>38100</xdr:colOff>
      <xdr:row>82</xdr:row>
      <xdr:rowOff>142239</xdr:rowOff>
    </xdr:to>
    <xdr:sp macro="" textlink="">
      <xdr:nvSpPr>
        <xdr:cNvPr id="560" name="フローチャート: 判断 559">
          <a:extLst>
            <a:ext uri="{FF2B5EF4-FFF2-40B4-BE49-F238E27FC236}">
              <a16:creationId xmlns:a16="http://schemas.microsoft.com/office/drawing/2014/main" id="{69D0B21A-F20F-46F0-B2CB-E11AF98C8991}"/>
            </a:ext>
          </a:extLst>
        </xdr:cNvPr>
        <xdr:cNvSpPr/>
      </xdr:nvSpPr>
      <xdr:spPr>
        <a:xfrm>
          <a:off x="13652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137795</xdr:rowOff>
    </xdr:from>
    <xdr:to>
      <xdr:col>67</xdr:col>
      <xdr:colOff>101600</xdr:colOff>
      <xdr:row>83</xdr:row>
      <xdr:rowOff>67945</xdr:rowOff>
    </xdr:to>
    <xdr:sp macro="" textlink="">
      <xdr:nvSpPr>
        <xdr:cNvPr id="561" name="フローチャート: 判断 560">
          <a:extLst>
            <a:ext uri="{FF2B5EF4-FFF2-40B4-BE49-F238E27FC236}">
              <a16:creationId xmlns:a16="http://schemas.microsoft.com/office/drawing/2014/main" id="{F9BBB1FA-6539-4225-A55F-06C7E90A377D}"/>
            </a:ext>
          </a:extLst>
        </xdr:cNvPr>
        <xdr:cNvSpPr/>
      </xdr:nvSpPr>
      <xdr:spPr>
        <a:xfrm>
          <a:off x="12763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3D6A481E-C543-4D5E-B084-4C7C899A5A8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48F8AA9C-317D-4CE9-8034-89B4DD59A0E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4D5B4E93-C3CE-4AC5-A35F-6C721477B50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E8A33F97-4C9D-4A40-AD62-DA11A49FF2D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6D033DB6-AE45-4405-AB9E-C78B9CC9255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21589</xdr:rowOff>
    </xdr:from>
    <xdr:to>
      <xdr:col>85</xdr:col>
      <xdr:colOff>177800</xdr:colOff>
      <xdr:row>80</xdr:row>
      <xdr:rowOff>123189</xdr:rowOff>
    </xdr:to>
    <xdr:sp macro="" textlink="">
      <xdr:nvSpPr>
        <xdr:cNvPr id="567" name="楕円 566">
          <a:extLst>
            <a:ext uri="{FF2B5EF4-FFF2-40B4-BE49-F238E27FC236}">
              <a16:creationId xmlns:a16="http://schemas.microsoft.com/office/drawing/2014/main" id="{1D32D8EE-5D3A-4D60-9591-1B491689CBFE}"/>
            </a:ext>
          </a:extLst>
        </xdr:cNvPr>
        <xdr:cNvSpPr/>
      </xdr:nvSpPr>
      <xdr:spPr>
        <a:xfrm>
          <a:off x="16268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44466</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A4EF3CCE-8802-4922-BDDE-D2C1EEC04379}"/>
            </a:ext>
          </a:extLst>
        </xdr:cNvPr>
        <xdr:cNvSpPr txBox="1"/>
      </xdr:nvSpPr>
      <xdr:spPr>
        <a:xfrm>
          <a:off x="16357600"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36830</xdr:rowOff>
    </xdr:from>
    <xdr:to>
      <xdr:col>81</xdr:col>
      <xdr:colOff>101600</xdr:colOff>
      <xdr:row>80</xdr:row>
      <xdr:rowOff>138430</xdr:rowOff>
    </xdr:to>
    <xdr:sp macro="" textlink="">
      <xdr:nvSpPr>
        <xdr:cNvPr id="569" name="楕円 568">
          <a:extLst>
            <a:ext uri="{FF2B5EF4-FFF2-40B4-BE49-F238E27FC236}">
              <a16:creationId xmlns:a16="http://schemas.microsoft.com/office/drawing/2014/main" id="{16FB38B4-0F2B-4C6F-B4A0-1544A27EF40C}"/>
            </a:ext>
          </a:extLst>
        </xdr:cNvPr>
        <xdr:cNvSpPr/>
      </xdr:nvSpPr>
      <xdr:spPr>
        <a:xfrm>
          <a:off x="15430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72389</xdr:rowOff>
    </xdr:from>
    <xdr:to>
      <xdr:col>85</xdr:col>
      <xdr:colOff>127000</xdr:colOff>
      <xdr:row>80</xdr:row>
      <xdr:rowOff>87630</xdr:rowOff>
    </xdr:to>
    <xdr:cxnSp macro="">
      <xdr:nvCxnSpPr>
        <xdr:cNvPr id="570" name="直線コネクタ 569">
          <a:extLst>
            <a:ext uri="{FF2B5EF4-FFF2-40B4-BE49-F238E27FC236}">
              <a16:creationId xmlns:a16="http://schemas.microsoft.com/office/drawing/2014/main" id="{BE4227B2-7695-479A-8AFF-2C88744FFC75}"/>
            </a:ext>
          </a:extLst>
        </xdr:cNvPr>
        <xdr:cNvCxnSpPr/>
      </xdr:nvCxnSpPr>
      <xdr:spPr>
        <a:xfrm flipV="1">
          <a:off x="15481300" y="137883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99695</xdr:rowOff>
    </xdr:from>
    <xdr:to>
      <xdr:col>76</xdr:col>
      <xdr:colOff>165100</xdr:colOff>
      <xdr:row>81</xdr:row>
      <xdr:rowOff>29845</xdr:rowOff>
    </xdr:to>
    <xdr:sp macro="" textlink="">
      <xdr:nvSpPr>
        <xdr:cNvPr id="571" name="楕円 570">
          <a:extLst>
            <a:ext uri="{FF2B5EF4-FFF2-40B4-BE49-F238E27FC236}">
              <a16:creationId xmlns:a16="http://schemas.microsoft.com/office/drawing/2014/main" id="{6BB56E1D-8D32-493E-A7BC-91A02585A21F}"/>
            </a:ext>
          </a:extLst>
        </xdr:cNvPr>
        <xdr:cNvSpPr/>
      </xdr:nvSpPr>
      <xdr:spPr>
        <a:xfrm>
          <a:off x="14541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87630</xdr:rowOff>
    </xdr:from>
    <xdr:to>
      <xdr:col>81</xdr:col>
      <xdr:colOff>50800</xdr:colOff>
      <xdr:row>80</xdr:row>
      <xdr:rowOff>150495</xdr:rowOff>
    </xdr:to>
    <xdr:cxnSp macro="">
      <xdr:nvCxnSpPr>
        <xdr:cNvPr id="572" name="直線コネクタ 571">
          <a:extLst>
            <a:ext uri="{FF2B5EF4-FFF2-40B4-BE49-F238E27FC236}">
              <a16:creationId xmlns:a16="http://schemas.microsoft.com/office/drawing/2014/main" id="{B3D4CD57-AA6B-4B9E-9D48-6A539178E3CE}"/>
            </a:ext>
          </a:extLst>
        </xdr:cNvPr>
        <xdr:cNvCxnSpPr/>
      </xdr:nvCxnSpPr>
      <xdr:spPr>
        <a:xfrm flipV="1">
          <a:off x="14592300" y="138036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111125</xdr:rowOff>
    </xdr:from>
    <xdr:to>
      <xdr:col>72</xdr:col>
      <xdr:colOff>38100</xdr:colOff>
      <xdr:row>81</xdr:row>
      <xdr:rowOff>41275</xdr:rowOff>
    </xdr:to>
    <xdr:sp macro="" textlink="">
      <xdr:nvSpPr>
        <xdr:cNvPr id="573" name="楕円 572">
          <a:extLst>
            <a:ext uri="{FF2B5EF4-FFF2-40B4-BE49-F238E27FC236}">
              <a16:creationId xmlns:a16="http://schemas.microsoft.com/office/drawing/2014/main" id="{A6C6661F-3610-4D6C-BD8D-3371B87156A3}"/>
            </a:ext>
          </a:extLst>
        </xdr:cNvPr>
        <xdr:cNvSpPr/>
      </xdr:nvSpPr>
      <xdr:spPr>
        <a:xfrm>
          <a:off x="13652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150495</xdr:rowOff>
    </xdr:from>
    <xdr:to>
      <xdr:col>76</xdr:col>
      <xdr:colOff>114300</xdr:colOff>
      <xdr:row>80</xdr:row>
      <xdr:rowOff>161925</xdr:rowOff>
    </xdr:to>
    <xdr:cxnSp macro="">
      <xdr:nvCxnSpPr>
        <xdr:cNvPr id="574" name="直線コネクタ 573">
          <a:extLst>
            <a:ext uri="{FF2B5EF4-FFF2-40B4-BE49-F238E27FC236}">
              <a16:creationId xmlns:a16="http://schemas.microsoft.com/office/drawing/2014/main" id="{D8C850E7-5A37-43AD-AA1C-A6E7B290D434}"/>
            </a:ext>
          </a:extLst>
        </xdr:cNvPr>
        <xdr:cNvCxnSpPr/>
      </xdr:nvCxnSpPr>
      <xdr:spPr>
        <a:xfrm flipV="1">
          <a:off x="13703300" y="138664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73025</xdr:rowOff>
    </xdr:from>
    <xdr:to>
      <xdr:col>67</xdr:col>
      <xdr:colOff>101600</xdr:colOff>
      <xdr:row>81</xdr:row>
      <xdr:rowOff>3175</xdr:rowOff>
    </xdr:to>
    <xdr:sp macro="" textlink="">
      <xdr:nvSpPr>
        <xdr:cNvPr id="575" name="楕円 574">
          <a:extLst>
            <a:ext uri="{FF2B5EF4-FFF2-40B4-BE49-F238E27FC236}">
              <a16:creationId xmlns:a16="http://schemas.microsoft.com/office/drawing/2014/main" id="{FA1E231E-DF20-47BA-92C2-A3F70867CDF0}"/>
            </a:ext>
          </a:extLst>
        </xdr:cNvPr>
        <xdr:cNvSpPr/>
      </xdr:nvSpPr>
      <xdr:spPr>
        <a:xfrm>
          <a:off x="12763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123825</xdr:rowOff>
    </xdr:from>
    <xdr:to>
      <xdr:col>71</xdr:col>
      <xdr:colOff>177800</xdr:colOff>
      <xdr:row>80</xdr:row>
      <xdr:rowOff>161925</xdr:rowOff>
    </xdr:to>
    <xdr:cxnSp macro="">
      <xdr:nvCxnSpPr>
        <xdr:cNvPr id="576" name="直線コネクタ 575">
          <a:extLst>
            <a:ext uri="{FF2B5EF4-FFF2-40B4-BE49-F238E27FC236}">
              <a16:creationId xmlns:a16="http://schemas.microsoft.com/office/drawing/2014/main" id="{55046871-3014-42A2-9BD2-5B21B570B88E}"/>
            </a:ext>
          </a:extLst>
        </xdr:cNvPr>
        <xdr:cNvCxnSpPr/>
      </xdr:nvCxnSpPr>
      <xdr:spPr>
        <a:xfrm>
          <a:off x="12814300" y="138398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41927</xdr:rowOff>
    </xdr:from>
    <xdr:ext cx="405111" cy="259045"/>
    <xdr:sp macro="" textlink="">
      <xdr:nvSpPr>
        <xdr:cNvPr id="577" name="n_1aveValue【消防施設】&#10;有形固定資産減価償却率">
          <a:extLst>
            <a:ext uri="{FF2B5EF4-FFF2-40B4-BE49-F238E27FC236}">
              <a16:creationId xmlns:a16="http://schemas.microsoft.com/office/drawing/2014/main" id="{408D2371-8469-4BB6-8FC6-F345FA1F7BF5}"/>
            </a:ext>
          </a:extLst>
        </xdr:cNvPr>
        <xdr:cNvSpPr txBox="1"/>
      </xdr:nvSpPr>
      <xdr:spPr>
        <a:xfrm>
          <a:off x="15266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13352</xdr:rowOff>
    </xdr:from>
    <xdr:ext cx="405111" cy="259045"/>
    <xdr:sp macro="" textlink="">
      <xdr:nvSpPr>
        <xdr:cNvPr id="578" name="n_2aveValue【消防施設】&#10;有形固定資産減価償却率">
          <a:extLst>
            <a:ext uri="{FF2B5EF4-FFF2-40B4-BE49-F238E27FC236}">
              <a16:creationId xmlns:a16="http://schemas.microsoft.com/office/drawing/2014/main" id="{C011B2F3-4FE0-45A3-BB64-08025597E994}"/>
            </a:ext>
          </a:extLst>
        </xdr:cNvPr>
        <xdr:cNvSpPr txBox="1"/>
      </xdr:nvSpPr>
      <xdr:spPr>
        <a:xfrm>
          <a:off x="14389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133366</xdr:rowOff>
    </xdr:from>
    <xdr:ext cx="405111" cy="259045"/>
    <xdr:sp macro="" textlink="">
      <xdr:nvSpPr>
        <xdr:cNvPr id="579" name="n_3aveValue【消防施設】&#10;有形固定資産減価償却率">
          <a:extLst>
            <a:ext uri="{FF2B5EF4-FFF2-40B4-BE49-F238E27FC236}">
              <a16:creationId xmlns:a16="http://schemas.microsoft.com/office/drawing/2014/main" id="{38CE9341-9710-4247-89F5-B68E11B8B11D}"/>
            </a:ext>
          </a:extLst>
        </xdr:cNvPr>
        <xdr:cNvSpPr txBox="1"/>
      </xdr:nvSpPr>
      <xdr:spPr>
        <a:xfrm>
          <a:off x="13500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59072</xdr:rowOff>
    </xdr:from>
    <xdr:ext cx="405111" cy="259045"/>
    <xdr:sp macro="" textlink="">
      <xdr:nvSpPr>
        <xdr:cNvPr id="580" name="n_4aveValue【消防施設】&#10;有形固定資産減価償却率">
          <a:extLst>
            <a:ext uri="{FF2B5EF4-FFF2-40B4-BE49-F238E27FC236}">
              <a16:creationId xmlns:a16="http://schemas.microsoft.com/office/drawing/2014/main" id="{45D1BF30-9C1C-414D-A3EB-48D6771BCDFC}"/>
            </a:ext>
          </a:extLst>
        </xdr:cNvPr>
        <xdr:cNvSpPr txBox="1"/>
      </xdr:nvSpPr>
      <xdr:spPr>
        <a:xfrm>
          <a:off x="12611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154957</xdr:rowOff>
    </xdr:from>
    <xdr:ext cx="405111" cy="259045"/>
    <xdr:sp macro="" textlink="">
      <xdr:nvSpPr>
        <xdr:cNvPr id="581" name="n_1mainValue【消防施設】&#10;有形固定資産減価償却率">
          <a:extLst>
            <a:ext uri="{FF2B5EF4-FFF2-40B4-BE49-F238E27FC236}">
              <a16:creationId xmlns:a16="http://schemas.microsoft.com/office/drawing/2014/main" id="{6D0C534A-20A8-42C5-868D-C49196EDC419}"/>
            </a:ext>
          </a:extLst>
        </xdr:cNvPr>
        <xdr:cNvSpPr txBox="1"/>
      </xdr:nvSpPr>
      <xdr:spPr>
        <a:xfrm>
          <a:off x="152660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46372</xdr:rowOff>
    </xdr:from>
    <xdr:ext cx="405111" cy="259045"/>
    <xdr:sp macro="" textlink="">
      <xdr:nvSpPr>
        <xdr:cNvPr id="582" name="n_2mainValue【消防施設】&#10;有形固定資産減価償却率">
          <a:extLst>
            <a:ext uri="{FF2B5EF4-FFF2-40B4-BE49-F238E27FC236}">
              <a16:creationId xmlns:a16="http://schemas.microsoft.com/office/drawing/2014/main" id="{04F773FA-9118-4F34-AE91-C2FDE62A6906}"/>
            </a:ext>
          </a:extLst>
        </xdr:cNvPr>
        <xdr:cNvSpPr txBox="1"/>
      </xdr:nvSpPr>
      <xdr:spPr>
        <a:xfrm>
          <a:off x="14389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57802</xdr:rowOff>
    </xdr:from>
    <xdr:ext cx="405111" cy="259045"/>
    <xdr:sp macro="" textlink="">
      <xdr:nvSpPr>
        <xdr:cNvPr id="583" name="n_3mainValue【消防施設】&#10;有形固定資産減価償却率">
          <a:extLst>
            <a:ext uri="{FF2B5EF4-FFF2-40B4-BE49-F238E27FC236}">
              <a16:creationId xmlns:a16="http://schemas.microsoft.com/office/drawing/2014/main" id="{71A4B6E6-F39C-483D-8EE0-44EF3B489FE0}"/>
            </a:ext>
          </a:extLst>
        </xdr:cNvPr>
        <xdr:cNvSpPr txBox="1"/>
      </xdr:nvSpPr>
      <xdr:spPr>
        <a:xfrm>
          <a:off x="13500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19702</xdr:rowOff>
    </xdr:from>
    <xdr:ext cx="405111" cy="259045"/>
    <xdr:sp macro="" textlink="">
      <xdr:nvSpPr>
        <xdr:cNvPr id="584" name="n_4mainValue【消防施設】&#10;有形固定資産減価償却率">
          <a:extLst>
            <a:ext uri="{FF2B5EF4-FFF2-40B4-BE49-F238E27FC236}">
              <a16:creationId xmlns:a16="http://schemas.microsoft.com/office/drawing/2014/main" id="{66B4D7EF-D951-4042-887C-1FBDBFC05D57}"/>
            </a:ext>
          </a:extLst>
        </xdr:cNvPr>
        <xdr:cNvSpPr txBox="1"/>
      </xdr:nvSpPr>
      <xdr:spPr>
        <a:xfrm>
          <a:off x="12611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11F41C1D-E949-445B-ADA3-06479FA093A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4D833EC8-2F0C-4EEF-B78F-7DE1E9FD5A8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794F2350-B01F-437A-A7EA-B4E9424F25D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A300F231-01A8-4141-B173-9DEA8B14699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7CDE9D53-B09E-45B6-BD22-A7EB8F7D108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32EA7F4E-2DD1-41E4-86A9-9979C05E772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F835F351-0C1A-4647-961A-986BB17B82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944CBE38-3EE2-483E-A0D8-7CACE2A2C5B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D4F54000-EA1E-4D8D-B8ED-C7995E9B11B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55E993A3-2652-4A63-B6D1-A887381ED8B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31FB8A55-3DD2-400D-8A77-F17495BEA80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7068CFB6-D879-4413-914E-61F3C93E0DA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F79B813B-4D1D-413D-9DF1-8DFE7DB4FF9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C14EEFA2-C25B-4742-8D19-894783551D4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7180714C-A0B4-4AFA-A470-03DB88F84D5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2B2E49D4-8090-4F10-9A58-B1C26AF59E7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C9918BA1-5121-443E-A650-A53367B15E7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C6816D65-FFFD-4404-90E2-75A594589BC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DA697509-B79E-4227-8450-5F8C07B31E3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83235B4E-50C7-4A3E-A822-B7FC7FD3A5E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69D6D2A1-E3BD-46BF-8D05-07403B4156E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4CABB9BA-2A1B-493C-87B6-7BC165E636F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9631EEFE-3430-40E3-AB5C-39520EE5940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27939</xdr:rowOff>
    </xdr:from>
    <xdr:to>
      <xdr:col>116</xdr:col>
      <xdr:colOff>62864</xdr:colOff>
      <xdr:row>86</xdr:row>
      <xdr:rowOff>85089</xdr:rowOff>
    </xdr:to>
    <xdr:cxnSp macro="">
      <xdr:nvCxnSpPr>
        <xdr:cNvPr id="608" name="直線コネクタ 607">
          <a:extLst>
            <a:ext uri="{FF2B5EF4-FFF2-40B4-BE49-F238E27FC236}">
              <a16:creationId xmlns:a16="http://schemas.microsoft.com/office/drawing/2014/main" id="{73C81364-A139-495C-AB32-F78B9DAA503D}"/>
            </a:ext>
          </a:extLst>
        </xdr:cNvPr>
        <xdr:cNvCxnSpPr/>
      </xdr:nvCxnSpPr>
      <xdr:spPr>
        <a:xfrm flipV="1">
          <a:off x="22160864" y="1340103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609" name="【消防施設】&#10;一人当たり面積最小値テキスト">
          <a:extLst>
            <a:ext uri="{FF2B5EF4-FFF2-40B4-BE49-F238E27FC236}">
              <a16:creationId xmlns:a16="http://schemas.microsoft.com/office/drawing/2014/main" id="{2A4BC53A-E785-4435-8E60-B26462B7B34D}"/>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610" name="直線コネクタ 609">
          <a:extLst>
            <a:ext uri="{FF2B5EF4-FFF2-40B4-BE49-F238E27FC236}">
              <a16:creationId xmlns:a16="http://schemas.microsoft.com/office/drawing/2014/main" id="{F8311269-61D8-4C29-91D7-E297A90BE02E}"/>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146066</xdr:rowOff>
    </xdr:from>
    <xdr:ext cx="469744" cy="259045"/>
    <xdr:sp macro="" textlink="">
      <xdr:nvSpPr>
        <xdr:cNvPr id="611" name="【消防施設】&#10;一人当たり面積最大値テキスト">
          <a:extLst>
            <a:ext uri="{FF2B5EF4-FFF2-40B4-BE49-F238E27FC236}">
              <a16:creationId xmlns:a16="http://schemas.microsoft.com/office/drawing/2014/main" id="{C7ADBD52-FFF0-434F-BF62-FC19E6D36F90}"/>
            </a:ext>
          </a:extLst>
        </xdr:cNvPr>
        <xdr:cNvSpPr txBox="1"/>
      </xdr:nvSpPr>
      <xdr:spPr>
        <a:xfrm>
          <a:off x="22199600" y="131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27939</xdr:rowOff>
    </xdr:from>
    <xdr:to>
      <xdr:col>116</xdr:col>
      <xdr:colOff>152400</xdr:colOff>
      <xdr:row>78</xdr:row>
      <xdr:rowOff>27939</xdr:rowOff>
    </xdr:to>
    <xdr:cxnSp macro="">
      <xdr:nvCxnSpPr>
        <xdr:cNvPr id="612" name="直線コネクタ 611">
          <a:extLst>
            <a:ext uri="{FF2B5EF4-FFF2-40B4-BE49-F238E27FC236}">
              <a16:creationId xmlns:a16="http://schemas.microsoft.com/office/drawing/2014/main" id="{14CAD85D-5478-45C7-B510-5252ED477485}"/>
            </a:ext>
          </a:extLst>
        </xdr:cNvPr>
        <xdr:cNvCxnSpPr/>
      </xdr:nvCxnSpPr>
      <xdr:spPr>
        <a:xfrm>
          <a:off x="22072600" y="134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138447</xdr:rowOff>
    </xdr:from>
    <xdr:ext cx="469744" cy="259045"/>
    <xdr:sp macro="" textlink="">
      <xdr:nvSpPr>
        <xdr:cNvPr id="613" name="【消防施設】&#10;一人当たり面積平均値テキスト">
          <a:extLst>
            <a:ext uri="{FF2B5EF4-FFF2-40B4-BE49-F238E27FC236}">
              <a16:creationId xmlns:a16="http://schemas.microsoft.com/office/drawing/2014/main" id="{EFC1138F-7168-4F63-A360-37CC765CC900}"/>
            </a:ext>
          </a:extLst>
        </xdr:cNvPr>
        <xdr:cNvSpPr txBox="1"/>
      </xdr:nvSpPr>
      <xdr:spPr>
        <a:xfrm>
          <a:off x="22199600" y="14540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160020</xdr:rowOff>
    </xdr:from>
    <xdr:to>
      <xdr:col>116</xdr:col>
      <xdr:colOff>114300</xdr:colOff>
      <xdr:row>85</xdr:row>
      <xdr:rowOff>90170</xdr:rowOff>
    </xdr:to>
    <xdr:sp macro="" textlink="">
      <xdr:nvSpPr>
        <xdr:cNvPr id="614" name="フローチャート: 判断 613">
          <a:extLst>
            <a:ext uri="{FF2B5EF4-FFF2-40B4-BE49-F238E27FC236}">
              <a16:creationId xmlns:a16="http://schemas.microsoft.com/office/drawing/2014/main" id="{1A60710D-9AA9-4E9C-8F90-D3E8C8163428}"/>
            </a:ext>
          </a:extLst>
        </xdr:cNvPr>
        <xdr:cNvSpPr/>
      </xdr:nvSpPr>
      <xdr:spPr>
        <a:xfrm>
          <a:off x="22110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1270</xdr:rowOff>
    </xdr:from>
    <xdr:to>
      <xdr:col>112</xdr:col>
      <xdr:colOff>38100</xdr:colOff>
      <xdr:row>85</xdr:row>
      <xdr:rowOff>102870</xdr:rowOff>
    </xdr:to>
    <xdr:sp macro="" textlink="">
      <xdr:nvSpPr>
        <xdr:cNvPr id="615" name="フローチャート: 判断 614">
          <a:extLst>
            <a:ext uri="{FF2B5EF4-FFF2-40B4-BE49-F238E27FC236}">
              <a16:creationId xmlns:a16="http://schemas.microsoft.com/office/drawing/2014/main" id="{95AE2A65-E183-4899-BF3F-F0A269246420}"/>
            </a:ext>
          </a:extLst>
        </xdr:cNvPr>
        <xdr:cNvSpPr/>
      </xdr:nvSpPr>
      <xdr:spPr>
        <a:xfrm>
          <a:off x="21272500" y="1457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2539</xdr:rowOff>
    </xdr:from>
    <xdr:to>
      <xdr:col>107</xdr:col>
      <xdr:colOff>101600</xdr:colOff>
      <xdr:row>85</xdr:row>
      <xdr:rowOff>104139</xdr:rowOff>
    </xdr:to>
    <xdr:sp macro="" textlink="">
      <xdr:nvSpPr>
        <xdr:cNvPr id="616" name="フローチャート: 判断 615">
          <a:extLst>
            <a:ext uri="{FF2B5EF4-FFF2-40B4-BE49-F238E27FC236}">
              <a16:creationId xmlns:a16="http://schemas.microsoft.com/office/drawing/2014/main" id="{1699771A-D76F-40DE-9658-2580810183E3}"/>
            </a:ext>
          </a:extLst>
        </xdr:cNvPr>
        <xdr:cNvSpPr/>
      </xdr:nvSpPr>
      <xdr:spPr>
        <a:xfrm>
          <a:off x="20383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0</xdr:rowOff>
    </xdr:from>
    <xdr:to>
      <xdr:col>102</xdr:col>
      <xdr:colOff>165100</xdr:colOff>
      <xdr:row>85</xdr:row>
      <xdr:rowOff>101600</xdr:rowOff>
    </xdr:to>
    <xdr:sp macro="" textlink="">
      <xdr:nvSpPr>
        <xdr:cNvPr id="617" name="フローチャート: 判断 616">
          <a:extLst>
            <a:ext uri="{FF2B5EF4-FFF2-40B4-BE49-F238E27FC236}">
              <a16:creationId xmlns:a16="http://schemas.microsoft.com/office/drawing/2014/main" id="{BD4A6688-9D10-46FE-8028-0399AE4EE0A2}"/>
            </a:ext>
          </a:extLst>
        </xdr:cNvPr>
        <xdr:cNvSpPr/>
      </xdr:nvSpPr>
      <xdr:spPr>
        <a:xfrm>
          <a:off x="19494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3811</xdr:rowOff>
    </xdr:from>
    <xdr:to>
      <xdr:col>98</xdr:col>
      <xdr:colOff>38100</xdr:colOff>
      <xdr:row>85</xdr:row>
      <xdr:rowOff>105411</xdr:rowOff>
    </xdr:to>
    <xdr:sp macro="" textlink="">
      <xdr:nvSpPr>
        <xdr:cNvPr id="618" name="フローチャート: 判断 617">
          <a:extLst>
            <a:ext uri="{FF2B5EF4-FFF2-40B4-BE49-F238E27FC236}">
              <a16:creationId xmlns:a16="http://schemas.microsoft.com/office/drawing/2014/main" id="{57E49CE3-E248-46AE-8A2F-8DA5C089A977}"/>
            </a:ext>
          </a:extLst>
        </xdr:cNvPr>
        <xdr:cNvSpPr/>
      </xdr:nvSpPr>
      <xdr:spPr>
        <a:xfrm>
          <a:off x="18605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A7CD0479-5161-434D-8987-09B690F816C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730C068E-6F61-4032-A8C2-B9112DD34A2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88B92D69-C057-4B41-BD4B-FCF1B3FBABB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A9B9A347-924E-4860-A641-5F2032D85C9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2F2CC14C-E04E-425E-AD50-6BF45ACE1B9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134620</xdr:rowOff>
    </xdr:from>
    <xdr:to>
      <xdr:col>116</xdr:col>
      <xdr:colOff>114300</xdr:colOff>
      <xdr:row>85</xdr:row>
      <xdr:rowOff>64770</xdr:rowOff>
    </xdr:to>
    <xdr:sp macro="" textlink="">
      <xdr:nvSpPr>
        <xdr:cNvPr id="624" name="楕円 623">
          <a:extLst>
            <a:ext uri="{FF2B5EF4-FFF2-40B4-BE49-F238E27FC236}">
              <a16:creationId xmlns:a16="http://schemas.microsoft.com/office/drawing/2014/main" id="{765CFFDD-9AD7-4AE5-B2BC-BC06436EFC2D}"/>
            </a:ext>
          </a:extLst>
        </xdr:cNvPr>
        <xdr:cNvSpPr/>
      </xdr:nvSpPr>
      <xdr:spPr>
        <a:xfrm>
          <a:off x="22110700" y="145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157497</xdr:rowOff>
    </xdr:from>
    <xdr:ext cx="469744" cy="259045"/>
    <xdr:sp macro="" textlink="">
      <xdr:nvSpPr>
        <xdr:cNvPr id="625" name="【消防施設】&#10;一人当たり面積該当値テキスト">
          <a:extLst>
            <a:ext uri="{FF2B5EF4-FFF2-40B4-BE49-F238E27FC236}">
              <a16:creationId xmlns:a16="http://schemas.microsoft.com/office/drawing/2014/main" id="{CAC049BB-76A0-44F2-AA7A-C72F15FAA12A}"/>
            </a:ext>
          </a:extLst>
        </xdr:cNvPr>
        <xdr:cNvSpPr txBox="1"/>
      </xdr:nvSpPr>
      <xdr:spPr>
        <a:xfrm>
          <a:off x="22199600"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135889</xdr:rowOff>
    </xdr:from>
    <xdr:to>
      <xdr:col>112</xdr:col>
      <xdr:colOff>38100</xdr:colOff>
      <xdr:row>85</xdr:row>
      <xdr:rowOff>66039</xdr:rowOff>
    </xdr:to>
    <xdr:sp macro="" textlink="">
      <xdr:nvSpPr>
        <xdr:cNvPr id="626" name="楕円 625">
          <a:extLst>
            <a:ext uri="{FF2B5EF4-FFF2-40B4-BE49-F238E27FC236}">
              <a16:creationId xmlns:a16="http://schemas.microsoft.com/office/drawing/2014/main" id="{B51AE318-1A2F-4B3A-B0F5-F939D43C8BA9}"/>
            </a:ext>
          </a:extLst>
        </xdr:cNvPr>
        <xdr:cNvSpPr/>
      </xdr:nvSpPr>
      <xdr:spPr>
        <a:xfrm>
          <a:off x="21272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13970</xdr:rowOff>
    </xdr:from>
    <xdr:to>
      <xdr:col>116</xdr:col>
      <xdr:colOff>63500</xdr:colOff>
      <xdr:row>85</xdr:row>
      <xdr:rowOff>15239</xdr:rowOff>
    </xdr:to>
    <xdr:cxnSp macro="">
      <xdr:nvCxnSpPr>
        <xdr:cNvPr id="627" name="直線コネクタ 626">
          <a:extLst>
            <a:ext uri="{FF2B5EF4-FFF2-40B4-BE49-F238E27FC236}">
              <a16:creationId xmlns:a16="http://schemas.microsoft.com/office/drawing/2014/main" id="{27638B73-3BFE-4CBA-B048-46C1F02AC970}"/>
            </a:ext>
          </a:extLst>
        </xdr:cNvPr>
        <xdr:cNvCxnSpPr/>
      </xdr:nvCxnSpPr>
      <xdr:spPr>
        <a:xfrm flipV="1">
          <a:off x="21323300" y="145872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137161</xdr:rowOff>
    </xdr:from>
    <xdr:to>
      <xdr:col>107</xdr:col>
      <xdr:colOff>101600</xdr:colOff>
      <xdr:row>85</xdr:row>
      <xdr:rowOff>67311</xdr:rowOff>
    </xdr:to>
    <xdr:sp macro="" textlink="">
      <xdr:nvSpPr>
        <xdr:cNvPr id="628" name="楕円 627">
          <a:extLst>
            <a:ext uri="{FF2B5EF4-FFF2-40B4-BE49-F238E27FC236}">
              <a16:creationId xmlns:a16="http://schemas.microsoft.com/office/drawing/2014/main" id="{3304C0AE-EF76-4ED8-82D4-194175B10EC1}"/>
            </a:ext>
          </a:extLst>
        </xdr:cNvPr>
        <xdr:cNvSpPr/>
      </xdr:nvSpPr>
      <xdr:spPr>
        <a:xfrm>
          <a:off x="20383500" y="1453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15239</xdr:rowOff>
    </xdr:from>
    <xdr:to>
      <xdr:col>111</xdr:col>
      <xdr:colOff>177800</xdr:colOff>
      <xdr:row>85</xdr:row>
      <xdr:rowOff>16511</xdr:rowOff>
    </xdr:to>
    <xdr:cxnSp macro="">
      <xdr:nvCxnSpPr>
        <xdr:cNvPr id="629" name="直線コネクタ 628">
          <a:extLst>
            <a:ext uri="{FF2B5EF4-FFF2-40B4-BE49-F238E27FC236}">
              <a16:creationId xmlns:a16="http://schemas.microsoft.com/office/drawing/2014/main" id="{DD66A1D1-F209-4F87-A109-7733F3B93B1A}"/>
            </a:ext>
          </a:extLst>
        </xdr:cNvPr>
        <xdr:cNvCxnSpPr/>
      </xdr:nvCxnSpPr>
      <xdr:spPr>
        <a:xfrm flipV="1">
          <a:off x="20434300" y="145884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146050</xdr:rowOff>
    </xdr:from>
    <xdr:to>
      <xdr:col>102</xdr:col>
      <xdr:colOff>165100</xdr:colOff>
      <xdr:row>85</xdr:row>
      <xdr:rowOff>76200</xdr:rowOff>
    </xdr:to>
    <xdr:sp macro="" textlink="">
      <xdr:nvSpPr>
        <xdr:cNvPr id="630" name="楕円 629">
          <a:extLst>
            <a:ext uri="{FF2B5EF4-FFF2-40B4-BE49-F238E27FC236}">
              <a16:creationId xmlns:a16="http://schemas.microsoft.com/office/drawing/2014/main" id="{97681242-B07B-40D9-AB0C-321ED773FB9A}"/>
            </a:ext>
          </a:extLst>
        </xdr:cNvPr>
        <xdr:cNvSpPr/>
      </xdr:nvSpPr>
      <xdr:spPr>
        <a:xfrm>
          <a:off x="19494500" y="145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16511</xdr:rowOff>
    </xdr:from>
    <xdr:to>
      <xdr:col>107</xdr:col>
      <xdr:colOff>50800</xdr:colOff>
      <xdr:row>85</xdr:row>
      <xdr:rowOff>25400</xdr:rowOff>
    </xdr:to>
    <xdr:cxnSp macro="">
      <xdr:nvCxnSpPr>
        <xdr:cNvPr id="631" name="直線コネクタ 630">
          <a:extLst>
            <a:ext uri="{FF2B5EF4-FFF2-40B4-BE49-F238E27FC236}">
              <a16:creationId xmlns:a16="http://schemas.microsoft.com/office/drawing/2014/main" id="{E91E3024-0D1C-471A-8787-C935B736ACFC}"/>
            </a:ext>
          </a:extLst>
        </xdr:cNvPr>
        <xdr:cNvCxnSpPr/>
      </xdr:nvCxnSpPr>
      <xdr:spPr>
        <a:xfrm flipV="1">
          <a:off x="19545300" y="1458976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149861</xdr:rowOff>
    </xdr:from>
    <xdr:to>
      <xdr:col>98</xdr:col>
      <xdr:colOff>38100</xdr:colOff>
      <xdr:row>85</xdr:row>
      <xdr:rowOff>80011</xdr:rowOff>
    </xdr:to>
    <xdr:sp macro="" textlink="">
      <xdr:nvSpPr>
        <xdr:cNvPr id="632" name="楕円 631">
          <a:extLst>
            <a:ext uri="{FF2B5EF4-FFF2-40B4-BE49-F238E27FC236}">
              <a16:creationId xmlns:a16="http://schemas.microsoft.com/office/drawing/2014/main" id="{B0BD85D1-6D6A-4001-827C-D2ABBAF60407}"/>
            </a:ext>
          </a:extLst>
        </xdr:cNvPr>
        <xdr:cNvSpPr/>
      </xdr:nvSpPr>
      <xdr:spPr>
        <a:xfrm>
          <a:off x="18605500" y="1455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25400</xdr:rowOff>
    </xdr:from>
    <xdr:to>
      <xdr:col>102</xdr:col>
      <xdr:colOff>114300</xdr:colOff>
      <xdr:row>85</xdr:row>
      <xdr:rowOff>29211</xdr:rowOff>
    </xdr:to>
    <xdr:cxnSp macro="">
      <xdr:nvCxnSpPr>
        <xdr:cNvPr id="633" name="直線コネクタ 632">
          <a:extLst>
            <a:ext uri="{FF2B5EF4-FFF2-40B4-BE49-F238E27FC236}">
              <a16:creationId xmlns:a16="http://schemas.microsoft.com/office/drawing/2014/main" id="{CB4CD05D-AAEA-4D56-ACAE-6EC2A94D273E}"/>
            </a:ext>
          </a:extLst>
        </xdr:cNvPr>
        <xdr:cNvCxnSpPr/>
      </xdr:nvCxnSpPr>
      <xdr:spPr>
        <a:xfrm flipV="1">
          <a:off x="18656300" y="14598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93997</xdr:rowOff>
    </xdr:from>
    <xdr:ext cx="469744" cy="259045"/>
    <xdr:sp macro="" textlink="">
      <xdr:nvSpPr>
        <xdr:cNvPr id="634" name="n_1aveValue【消防施設】&#10;一人当たり面積">
          <a:extLst>
            <a:ext uri="{FF2B5EF4-FFF2-40B4-BE49-F238E27FC236}">
              <a16:creationId xmlns:a16="http://schemas.microsoft.com/office/drawing/2014/main" id="{1975201B-6452-4DB0-9EE3-32F8BF1A1AC8}"/>
            </a:ext>
          </a:extLst>
        </xdr:cNvPr>
        <xdr:cNvSpPr txBox="1"/>
      </xdr:nvSpPr>
      <xdr:spPr>
        <a:xfrm>
          <a:off x="21075727" y="146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95266</xdr:rowOff>
    </xdr:from>
    <xdr:ext cx="469744" cy="259045"/>
    <xdr:sp macro="" textlink="">
      <xdr:nvSpPr>
        <xdr:cNvPr id="635" name="n_2aveValue【消防施設】&#10;一人当たり面積">
          <a:extLst>
            <a:ext uri="{FF2B5EF4-FFF2-40B4-BE49-F238E27FC236}">
              <a16:creationId xmlns:a16="http://schemas.microsoft.com/office/drawing/2014/main" id="{A7AF5CD6-254C-404C-9E48-0ECF2ABFA720}"/>
            </a:ext>
          </a:extLst>
        </xdr:cNvPr>
        <xdr:cNvSpPr txBox="1"/>
      </xdr:nvSpPr>
      <xdr:spPr>
        <a:xfrm>
          <a:off x="20199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92727</xdr:rowOff>
    </xdr:from>
    <xdr:ext cx="469744" cy="259045"/>
    <xdr:sp macro="" textlink="">
      <xdr:nvSpPr>
        <xdr:cNvPr id="636" name="n_3aveValue【消防施設】&#10;一人当たり面積">
          <a:extLst>
            <a:ext uri="{FF2B5EF4-FFF2-40B4-BE49-F238E27FC236}">
              <a16:creationId xmlns:a16="http://schemas.microsoft.com/office/drawing/2014/main" id="{BED165B2-9190-454F-8ACF-8CFB797E9254}"/>
            </a:ext>
          </a:extLst>
        </xdr:cNvPr>
        <xdr:cNvSpPr txBox="1"/>
      </xdr:nvSpPr>
      <xdr:spPr>
        <a:xfrm>
          <a:off x="19310427"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96538</xdr:rowOff>
    </xdr:from>
    <xdr:ext cx="469744" cy="259045"/>
    <xdr:sp macro="" textlink="">
      <xdr:nvSpPr>
        <xdr:cNvPr id="637" name="n_4aveValue【消防施設】&#10;一人当たり面積">
          <a:extLst>
            <a:ext uri="{FF2B5EF4-FFF2-40B4-BE49-F238E27FC236}">
              <a16:creationId xmlns:a16="http://schemas.microsoft.com/office/drawing/2014/main" id="{5F37E288-FB3A-47EE-885D-C51DA110D14D}"/>
            </a:ext>
          </a:extLst>
        </xdr:cNvPr>
        <xdr:cNvSpPr txBox="1"/>
      </xdr:nvSpPr>
      <xdr:spPr>
        <a:xfrm>
          <a:off x="18421427"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82566</xdr:rowOff>
    </xdr:from>
    <xdr:ext cx="469744" cy="259045"/>
    <xdr:sp macro="" textlink="">
      <xdr:nvSpPr>
        <xdr:cNvPr id="638" name="n_1mainValue【消防施設】&#10;一人当たり面積">
          <a:extLst>
            <a:ext uri="{FF2B5EF4-FFF2-40B4-BE49-F238E27FC236}">
              <a16:creationId xmlns:a16="http://schemas.microsoft.com/office/drawing/2014/main" id="{1AAA576B-042A-4DC0-9D3B-AE8929ECA9C4}"/>
            </a:ext>
          </a:extLst>
        </xdr:cNvPr>
        <xdr:cNvSpPr txBox="1"/>
      </xdr:nvSpPr>
      <xdr:spPr>
        <a:xfrm>
          <a:off x="21075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83838</xdr:rowOff>
    </xdr:from>
    <xdr:ext cx="469744" cy="259045"/>
    <xdr:sp macro="" textlink="">
      <xdr:nvSpPr>
        <xdr:cNvPr id="639" name="n_2mainValue【消防施設】&#10;一人当たり面積">
          <a:extLst>
            <a:ext uri="{FF2B5EF4-FFF2-40B4-BE49-F238E27FC236}">
              <a16:creationId xmlns:a16="http://schemas.microsoft.com/office/drawing/2014/main" id="{F352E4F6-9F60-4880-9715-A3E72F785575}"/>
            </a:ext>
          </a:extLst>
        </xdr:cNvPr>
        <xdr:cNvSpPr txBox="1"/>
      </xdr:nvSpPr>
      <xdr:spPr>
        <a:xfrm>
          <a:off x="201994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92727</xdr:rowOff>
    </xdr:from>
    <xdr:ext cx="469744" cy="259045"/>
    <xdr:sp macro="" textlink="">
      <xdr:nvSpPr>
        <xdr:cNvPr id="640" name="n_3mainValue【消防施設】&#10;一人当たり面積">
          <a:extLst>
            <a:ext uri="{FF2B5EF4-FFF2-40B4-BE49-F238E27FC236}">
              <a16:creationId xmlns:a16="http://schemas.microsoft.com/office/drawing/2014/main" id="{E5C8E112-2A68-4F28-BA0A-5221A0730892}"/>
            </a:ext>
          </a:extLst>
        </xdr:cNvPr>
        <xdr:cNvSpPr txBox="1"/>
      </xdr:nvSpPr>
      <xdr:spPr>
        <a:xfrm>
          <a:off x="193104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96538</xdr:rowOff>
    </xdr:from>
    <xdr:ext cx="469744" cy="259045"/>
    <xdr:sp macro="" textlink="">
      <xdr:nvSpPr>
        <xdr:cNvPr id="641" name="n_4mainValue【消防施設】&#10;一人当たり面積">
          <a:extLst>
            <a:ext uri="{FF2B5EF4-FFF2-40B4-BE49-F238E27FC236}">
              <a16:creationId xmlns:a16="http://schemas.microsoft.com/office/drawing/2014/main" id="{7D523A0E-8859-41DC-94AA-58A71283C766}"/>
            </a:ext>
          </a:extLst>
        </xdr:cNvPr>
        <xdr:cNvSpPr txBox="1"/>
      </xdr:nvSpPr>
      <xdr:spPr>
        <a:xfrm>
          <a:off x="18421427" y="143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D37D04D9-1469-4514-BD45-B85977997DC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2B558D3D-2E69-40CC-87B0-1DCA791C119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99A71C5A-ECC7-420E-BB38-6F42ADB5AB0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F4C8488-A4EB-47AE-9C58-1E45A238240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4C9A4DE1-BA95-4A32-87C3-536474C6357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28AD356-49D4-4D91-89DB-8BE7CF6F442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5E8DBF50-23A5-4DD5-BE13-8390EF61311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1278B94A-DC17-45B7-AC27-D490FF6D761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E37116A-A3A4-45BF-9765-24781230C3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DA96D45-6130-406D-9E0A-990C35E414D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72107A2E-28BA-4E04-918F-C88D23645C6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2527367-54B4-4D58-8825-1399C670AE7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5FE3B323-D8E1-4E1D-84A4-83CC72635E4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FF0B8159-FAC3-44F4-BCC5-A05B370601C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E940A944-3BD8-4DEC-AC80-0F647704401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7C55D3BA-270C-4100-9FBC-0C25EF73C66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BB24C1B6-7071-45F4-BA67-F44B133BFD9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5ACBA682-9FFE-4134-B8B4-1F1C5671AD8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85BDA9CD-CDE8-4B4D-9882-EA85C2B3C1E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A365B2E5-61AA-40FB-8F4D-14B68662141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D8FC5F2-713C-4853-A08E-D9829306515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54772192-E80E-4669-8828-70AD8266895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83DF1D15-3F51-4E8C-A4CD-16CD4652381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CD2A29A6-6BF7-4E7B-8460-73573254A5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3CC46C6E-6F3A-4230-94CC-A07D8897A28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108</xdr:row>
      <xdr:rowOff>138249</xdr:rowOff>
    </xdr:to>
    <xdr:cxnSp macro="">
      <xdr:nvCxnSpPr>
        <xdr:cNvPr id="667" name="直線コネクタ 666">
          <a:extLst>
            <a:ext uri="{FF2B5EF4-FFF2-40B4-BE49-F238E27FC236}">
              <a16:creationId xmlns:a16="http://schemas.microsoft.com/office/drawing/2014/main" id="{DFD1658F-9B25-4A27-BBB3-F8B2F13753CE}"/>
            </a:ext>
          </a:extLst>
        </xdr:cNvPr>
        <xdr:cNvCxnSpPr/>
      </xdr:nvCxnSpPr>
      <xdr:spPr>
        <a:xfrm flipV="1">
          <a:off x="16318864" y="17191808"/>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405111" cy="259045"/>
    <xdr:sp macro="" textlink="">
      <xdr:nvSpPr>
        <xdr:cNvPr id="668" name="【庁舎】&#10;有形固定資産減価償却率最小値テキスト">
          <a:extLst>
            <a:ext uri="{FF2B5EF4-FFF2-40B4-BE49-F238E27FC236}">
              <a16:creationId xmlns:a16="http://schemas.microsoft.com/office/drawing/2014/main" id="{7138A362-250B-4341-9BC5-83A12AC7AB3A}"/>
            </a:ext>
          </a:extLst>
        </xdr:cNvPr>
        <xdr:cNvSpPr txBox="1"/>
      </xdr:nvSpPr>
      <xdr:spPr>
        <a:xfrm>
          <a:off x="16357600" y="186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669" name="直線コネクタ 668">
          <a:extLst>
            <a:ext uri="{FF2B5EF4-FFF2-40B4-BE49-F238E27FC236}">
              <a16:creationId xmlns:a16="http://schemas.microsoft.com/office/drawing/2014/main" id="{C9EC9312-7D00-43A0-9AB8-E41BF1205BE8}"/>
            </a:ext>
          </a:extLst>
        </xdr:cNvPr>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70" name="【庁舎】&#10;有形固定資産減価償却率最大値テキスト">
          <a:extLst>
            <a:ext uri="{FF2B5EF4-FFF2-40B4-BE49-F238E27FC236}">
              <a16:creationId xmlns:a16="http://schemas.microsoft.com/office/drawing/2014/main" id="{C43CEDAA-0AFE-44E1-9CC0-E73C5B5A9CF4}"/>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71" name="直線コネクタ 670">
          <a:extLst>
            <a:ext uri="{FF2B5EF4-FFF2-40B4-BE49-F238E27FC236}">
              <a16:creationId xmlns:a16="http://schemas.microsoft.com/office/drawing/2014/main" id="{FDFB06EC-955B-4922-8334-79A59113DA21}"/>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672" name="【庁舎】&#10;有形固定資産減価償却率平均値テキスト">
          <a:extLst>
            <a:ext uri="{FF2B5EF4-FFF2-40B4-BE49-F238E27FC236}">
              <a16:creationId xmlns:a16="http://schemas.microsoft.com/office/drawing/2014/main" id="{399FA4D0-E196-450D-89AF-30D3DADE42C6}"/>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73" name="フローチャート: 判断 672">
          <a:extLst>
            <a:ext uri="{FF2B5EF4-FFF2-40B4-BE49-F238E27FC236}">
              <a16:creationId xmlns:a16="http://schemas.microsoft.com/office/drawing/2014/main" id="{3D7637B6-E9B7-4DA5-95BE-95BC6A4C046B}"/>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674" name="フローチャート: 判断 673">
          <a:extLst>
            <a:ext uri="{FF2B5EF4-FFF2-40B4-BE49-F238E27FC236}">
              <a16:creationId xmlns:a16="http://schemas.microsoft.com/office/drawing/2014/main" id="{22F18DA5-75D0-456F-8483-3D75730D11A2}"/>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675" name="フローチャート: 判断 674">
          <a:extLst>
            <a:ext uri="{FF2B5EF4-FFF2-40B4-BE49-F238E27FC236}">
              <a16:creationId xmlns:a16="http://schemas.microsoft.com/office/drawing/2014/main" id="{F87CE0DA-3E02-4173-B330-F1B69E9806BA}"/>
            </a:ext>
          </a:extLst>
        </xdr:cNvPr>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76" name="フローチャート: 判断 675">
          <a:extLst>
            <a:ext uri="{FF2B5EF4-FFF2-40B4-BE49-F238E27FC236}">
              <a16:creationId xmlns:a16="http://schemas.microsoft.com/office/drawing/2014/main" id="{D4B4B12E-5534-452C-BD18-10F8320798D8}"/>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677" name="フローチャート: 判断 676">
          <a:extLst>
            <a:ext uri="{FF2B5EF4-FFF2-40B4-BE49-F238E27FC236}">
              <a16:creationId xmlns:a16="http://schemas.microsoft.com/office/drawing/2014/main" id="{677787CB-526A-4ADC-864B-59F7759A64A8}"/>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48B6F71-55D4-4B1F-A85E-89739C5C3A3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F0471AE1-1F3C-4C1D-8060-90F998B1C51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60C4CF8-9755-4196-A8B9-DB4C36DB623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E4AF7E92-A15D-451B-8110-EF952CF5AE0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4FFFD5D8-A961-4CE0-9221-6C950837BB6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683" name="楕円 682">
          <a:extLst>
            <a:ext uri="{FF2B5EF4-FFF2-40B4-BE49-F238E27FC236}">
              <a16:creationId xmlns:a16="http://schemas.microsoft.com/office/drawing/2014/main" id="{5BBF603F-A7F0-4048-9B74-A82E7C26C4F8}"/>
            </a:ext>
          </a:extLst>
        </xdr:cNvPr>
        <xdr:cNvSpPr/>
      </xdr:nvSpPr>
      <xdr:spPr>
        <a:xfrm>
          <a:off x="162687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159311</xdr:rowOff>
    </xdr:from>
    <xdr:ext cx="405111" cy="259045"/>
    <xdr:sp macro="" textlink="">
      <xdr:nvSpPr>
        <xdr:cNvPr id="684" name="【庁舎】&#10;有形固定資産減価償却率該当値テキスト">
          <a:extLst>
            <a:ext uri="{FF2B5EF4-FFF2-40B4-BE49-F238E27FC236}">
              <a16:creationId xmlns:a16="http://schemas.microsoft.com/office/drawing/2014/main" id="{E4E00FCD-D3B2-4F78-8BE0-8D749B34DD3F}"/>
            </a:ext>
          </a:extLst>
        </xdr:cNvPr>
        <xdr:cNvSpPr txBox="1"/>
      </xdr:nvSpPr>
      <xdr:spPr>
        <a:xfrm>
          <a:off x="16357600" y="176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131536</xdr:rowOff>
    </xdr:from>
    <xdr:to>
      <xdr:col>81</xdr:col>
      <xdr:colOff>101600</xdr:colOff>
      <xdr:row>104</xdr:row>
      <xdr:rowOff>61686</xdr:rowOff>
    </xdr:to>
    <xdr:sp macro="" textlink="">
      <xdr:nvSpPr>
        <xdr:cNvPr id="685" name="楕円 684">
          <a:extLst>
            <a:ext uri="{FF2B5EF4-FFF2-40B4-BE49-F238E27FC236}">
              <a16:creationId xmlns:a16="http://schemas.microsoft.com/office/drawing/2014/main" id="{BC33C039-C236-4389-B477-131A4C290528}"/>
            </a:ext>
          </a:extLst>
        </xdr:cNvPr>
        <xdr:cNvSpPr/>
      </xdr:nvSpPr>
      <xdr:spPr>
        <a:xfrm>
          <a:off x="15430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10886</xdr:rowOff>
    </xdr:from>
    <xdr:to>
      <xdr:col>85</xdr:col>
      <xdr:colOff>127000</xdr:colOff>
      <xdr:row>104</xdr:row>
      <xdr:rowOff>15784</xdr:rowOff>
    </xdr:to>
    <xdr:cxnSp macro="">
      <xdr:nvCxnSpPr>
        <xdr:cNvPr id="686" name="直線コネクタ 685">
          <a:extLst>
            <a:ext uri="{FF2B5EF4-FFF2-40B4-BE49-F238E27FC236}">
              <a16:creationId xmlns:a16="http://schemas.microsoft.com/office/drawing/2014/main" id="{FDF39762-75C1-41C0-9A60-D6F2AC471B88}"/>
            </a:ext>
          </a:extLst>
        </xdr:cNvPr>
        <xdr:cNvCxnSpPr/>
      </xdr:nvCxnSpPr>
      <xdr:spPr>
        <a:xfrm>
          <a:off x="15481300" y="1784168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131536</xdr:rowOff>
    </xdr:from>
    <xdr:to>
      <xdr:col>76</xdr:col>
      <xdr:colOff>165100</xdr:colOff>
      <xdr:row>104</xdr:row>
      <xdr:rowOff>61686</xdr:rowOff>
    </xdr:to>
    <xdr:sp macro="" textlink="">
      <xdr:nvSpPr>
        <xdr:cNvPr id="687" name="楕円 686">
          <a:extLst>
            <a:ext uri="{FF2B5EF4-FFF2-40B4-BE49-F238E27FC236}">
              <a16:creationId xmlns:a16="http://schemas.microsoft.com/office/drawing/2014/main" id="{5CCB0583-77D7-4DA9-B4F5-04EEC3197074}"/>
            </a:ext>
          </a:extLst>
        </xdr:cNvPr>
        <xdr:cNvSpPr/>
      </xdr:nvSpPr>
      <xdr:spPr>
        <a:xfrm>
          <a:off x="14541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10886</xdr:rowOff>
    </xdr:from>
    <xdr:to>
      <xdr:col>81</xdr:col>
      <xdr:colOff>50800</xdr:colOff>
      <xdr:row>104</xdr:row>
      <xdr:rowOff>10886</xdr:rowOff>
    </xdr:to>
    <xdr:cxnSp macro="">
      <xdr:nvCxnSpPr>
        <xdr:cNvPr id="688" name="直線コネクタ 687">
          <a:extLst>
            <a:ext uri="{FF2B5EF4-FFF2-40B4-BE49-F238E27FC236}">
              <a16:creationId xmlns:a16="http://schemas.microsoft.com/office/drawing/2014/main" id="{58685A1B-30F8-4229-A2FF-FF38D94F211E}"/>
            </a:ext>
          </a:extLst>
        </xdr:cNvPr>
        <xdr:cNvCxnSpPr/>
      </xdr:nvCxnSpPr>
      <xdr:spPr>
        <a:xfrm>
          <a:off x="14592300" y="17841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113574</xdr:rowOff>
    </xdr:from>
    <xdr:to>
      <xdr:col>72</xdr:col>
      <xdr:colOff>38100</xdr:colOff>
      <xdr:row>104</xdr:row>
      <xdr:rowOff>43724</xdr:rowOff>
    </xdr:to>
    <xdr:sp macro="" textlink="">
      <xdr:nvSpPr>
        <xdr:cNvPr id="689" name="楕円 688">
          <a:extLst>
            <a:ext uri="{FF2B5EF4-FFF2-40B4-BE49-F238E27FC236}">
              <a16:creationId xmlns:a16="http://schemas.microsoft.com/office/drawing/2014/main" id="{6C952ACA-ADB6-414F-9CD9-E4ACA7FB6319}"/>
            </a:ext>
          </a:extLst>
        </xdr:cNvPr>
        <xdr:cNvSpPr/>
      </xdr:nvSpPr>
      <xdr:spPr>
        <a:xfrm>
          <a:off x="13652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164374</xdr:rowOff>
    </xdr:from>
    <xdr:to>
      <xdr:col>76</xdr:col>
      <xdr:colOff>114300</xdr:colOff>
      <xdr:row>104</xdr:row>
      <xdr:rowOff>10886</xdr:rowOff>
    </xdr:to>
    <xdr:cxnSp macro="">
      <xdr:nvCxnSpPr>
        <xdr:cNvPr id="690" name="直線コネクタ 689">
          <a:extLst>
            <a:ext uri="{FF2B5EF4-FFF2-40B4-BE49-F238E27FC236}">
              <a16:creationId xmlns:a16="http://schemas.microsoft.com/office/drawing/2014/main" id="{CBE38D78-2E64-4828-BFF6-721016C1F598}"/>
            </a:ext>
          </a:extLst>
        </xdr:cNvPr>
        <xdr:cNvCxnSpPr/>
      </xdr:nvCxnSpPr>
      <xdr:spPr>
        <a:xfrm>
          <a:off x="13703300" y="1782372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80918</xdr:rowOff>
    </xdr:from>
    <xdr:to>
      <xdr:col>67</xdr:col>
      <xdr:colOff>101600</xdr:colOff>
      <xdr:row>104</xdr:row>
      <xdr:rowOff>11068</xdr:rowOff>
    </xdr:to>
    <xdr:sp macro="" textlink="">
      <xdr:nvSpPr>
        <xdr:cNvPr id="691" name="楕円 690">
          <a:extLst>
            <a:ext uri="{FF2B5EF4-FFF2-40B4-BE49-F238E27FC236}">
              <a16:creationId xmlns:a16="http://schemas.microsoft.com/office/drawing/2014/main" id="{251393F0-A6A3-4350-A282-562D0A16F4DE}"/>
            </a:ext>
          </a:extLst>
        </xdr:cNvPr>
        <xdr:cNvSpPr/>
      </xdr:nvSpPr>
      <xdr:spPr>
        <a:xfrm>
          <a:off x="12763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131718</xdr:rowOff>
    </xdr:from>
    <xdr:to>
      <xdr:col>71</xdr:col>
      <xdr:colOff>177800</xdr:colOff>
      <xdr:row>103</xdr:row>
      <xdr:rowOff>164374</xdr:rowOff>
    </xdr:to>
    <xdr:cxnSp macro="">
      <xdr:nvCxnSpPr>
        <xdr:cNvPr id="692" name="直線コネクタ 691">
          <a:extLst>
            <a:ext uri="{FF2B5EF4-FFF2-40B4-BE49-F238E27FC236}">
              <a16:creationId xmlns:a16="http://schemas.microsoft.com/office/drawing/2014/main" id="{EA4BEA10-0B89-4F46-A275-BEAD44AD19BF}"/>
            </a:ext>
          </a:extLst>
        </xdr:cNvPr>
        <xdr:cNvCxnSpPr/>
      </xdr:nvCxnSpPr>
      <xdr:spPr>
        <a:xfrm>
          <a:off x="12814300" y="177910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150784</xdr:rowOff>
    </xdr:from>
    <xdr:ext cx="405111" cy="259045"/>
    <xdr:sp macro="" textlink="">
      <xdr:nvSpPr>
        <xdr:cNvPr id="693" name="n_1aveValue【庁舎】&#10;有形固定資産減価償却率">
          <a:extLst>
            <a:ext uri="{FF2B5EF4-FFF2-40B4-BE49-F238E27FC236}">
              <a16:creationId xmlns:a16="http://schemas.microsoft.com/office/drawing/2014/main" id="{BC2FCE83-C89A-43AF-AA69-5B6E3FA0DC22}"/>
            </a:ext>
          </a:extLst>
        </xdr:cNvPr>
        <xdr:cNvSpPr txBox="1"/>
      </xdr:nvSpPr>
      <xdr:spPr>
        <a:xfrm>
          <a:off x="15266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694" name="n_2aveValue【庁舎】&#10;有形固定資産減価償却率">
          <a:extLst>
            <a:ext uri="{FF2B5EF4-FFF2-40B4-BE49-F238E27FC236}">
              <a16:creationId xmlns:a16="http://schemas.microsoft.com/office/drawing/2014/main" id="{0B241CDE-85B3-499B-80AF-7EF985B830E6}"/>
            </a:ext>
          </a:extLst>
        </xdr:cNvPr>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695" name="n_3aveValue【庁舎】&#10;有形固定資産減価償却率">
          <a:extLst>
            <a:ext uri="{FF2B5EF4-FFF2-40B4-BE49-F238E27FC236}">
              <a16:creationId xmlns:a16="http://schemas.microsoft.com/office/drawing/2014/main" id="{8F05F235-40DD-47E6-A1FD-9AC100F7B0F9}"/>
            </a:ext>
          </a:extLst>
        </xdr:cNvPr>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696" name="n_4aveValue【庁舎】&#10;有形固定資産減価償却率">
          <a:extLst>
            <a:ext uri="{FF2B5EF4-FFF2-40B4-BE49-F238E27FC236}">
              <a16:creationId xmlns:a16="http://schemas.microsoft.com/office/drawing/2014/main" id="{F795E986-FA8B-4520-8FA5-8A79FD9B69CD}"/>
            </a:ext>
          </a:extLst>
        </xdr:cNvPr>
        <xdr:cNvSpPr txBox="1"/>
      </xdr:nvSpPr>
      <xdr:spPr>
        <a:xfrm>
          <a:off x="12611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78213</xdr:rowOff>
    </xdr:from>
    <xdr:ext cx="405111" cy="259045"/>
    <xdr:sp macro="" textlink="">
      <xdr:nvSpPr>
        <xdr:cNvPr id="697" name="n_1mainValue【庁舎】&#10;有形固定資産減価償却率">
          <a:extLst>
            <a:ext uri="{FF2B5EF4-FFF2-40B4-BE49-F238E27FC236}">
              <a16:creationId xmlns:a16="http://schemas.microsoft.com/office/drawing/2014/main" id="{21B359D2-E6D4-40B6-8E8B-6951FD90EA46}"/>
            </a:ext>
          </a:extLst>
        </xdr:cNvPr>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78213</xdr:rowOff>
    </xdr:from>
    <xdr:ext cx="405111" cy="259045"/>
    <xdr:sp macro="" textlink="">
      <xdr:nvSpPr>
        <xdr:cNvPr id="698" name="n_2mainValue【庁舎】&#10;有形固定資産減価償却率">
          <a:extLst>
            <a:ext uri="{FF2B5EF4-FFF2-40B4-BE49-F238E27FC236}">
              <a16:creationId xmlns:a16="http://schemas.microsoft.com/office/drawing/2014/main" id="{AC28F221-CCA8-4BA7-8A89-1F76D031E9B3}"/>
            </a:ext>
          </a:extLst>
        </xdr:cNvPr>
        <xdr:cNvSpPr txBox="1"/>
      </xdr:nvSpPr>
      <xdr:spPr>
        <a:xfrm>
          <a:off x="14389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60251</xdr:rowOff>
    </xdr:from>
    <xdr:ext cx="405111" cy="259045"/>
    <xdr:sp macro="" textlink="">
      <xdr:nvSpPr>
        <xdr:cNvPr id="699" name="n_3mainValue【庁舎】&#10;有形固定資産減価償却率">
          <a:extLst>
            <a:ext uri="{FF2B5EF4-FFF2-40B4-BE49-F238E27FC236}">
              <a16:creationId xmlns:a16="http://schemas.microsoft.com/office/drawing/2014/main" id="{6C6C4B7B-ACFF-4FEB-92CD-87990DDDB823}"/>
            </a:ext>
          </a:extLst>
        </xdr:cNvPr>
        <xdr:cNvSpPr txBox="1"/>
      </xdr:nvSpPr>
      <xdr:spPr>
        <a:xfrm>
          <a:off x="13500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27595</xdr:rowOff>
    </xdr:from>
    <xdr:ext cx="405111" cy="259045"/>
    <xdr:sp macro="" textlink="">
      <xdr:nvSpPr>
        <xdr:cNvPr id="700" name="n_4mainValue【庁舎】&#10;有形固定資産減価償却率">
          <a:extLst>
            <a:ext uri="{FF2B5EF4-FFF2-40B4-BE49-F238E27FC236}">
              <a16:creationId xmlns:a16="http://schemas.microsoft.com/office/drawing/2014/main" id="{5ECEB471-6EF5-4873-8909-690F4B826F4B}"/>
            </a:ext>
          </a:extLst>
        </xdr:cNvPr>
        <xdr:cNvSpPr txBox="1"/>
      </xdr:nvSpPr>
      <xdr:spPr>
        <a:xfrm>
          <a:off x="12611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48E3198E-3A10-4C60-AC58-5D700EFA159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24D678D9-7E22-4029-B047-80D72908B01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DD25A634-1CEB-4B47-8031-CDB3EA30506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D916DC5B-D526-4D79-BC00-53BB1CFDDA3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DF3F3F5-1923-4091-9C92-9297456F5D1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22C4852A-F6F3-46EF-B59C-86FD11A95ED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9BC39DD0-581D-4F57-8676-FBDB6B37A4A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831D4DF2-0274-4C95-BE04-D39D2F6795D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96D8CF49-82C8-4A12-8EBD-B6AEDEC7B4C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C5E5475E-B174-4987-82CA-0498F019D44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id="{9B916706-CC56-4696-8514-90188CF9324D}"/>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a:extLst>
            <a:ext uri="{FF2B5EF4-FFF2-40B4-BE49-F238E27FC236}">
              <a16:creationId xmlns:a16="http://schemas.microsoft.com/office/drawing/2014/main" id="{DCCAD959-6E02-4D88-98F0-0E726139FA6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a:extLst>
            <a:ext uri="{FF2B5EF4-FFF2-40B4-BE49-F238E27FC236}">
              <a16:creationId xmlns:a16="http://schemas.microsoft.com/office/drawing/2014/main" id="{8C8AD55F-4973-4B1A-A92A-71E3B612631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a:extLst>
            <a:ext uri="{FF2B5EF4-FFF2-40B4-BE49-F238E27FC236}">
              <a16:creationId xmlns:a16="http://schemas.microsoft.com/office/drawing/2014/main" id="{759496AC-23E8-45AB-BF00-36DE8FDDED9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a:extLst>
            <a:ext uri="{FF2B5EF4-FFF2-40B4-BE49-F238E27FC236}">
              <a16:creationId xmlns:a16="http://schemas.microsoft.com/office/drawing/2014/main" id="{495C4C4A-9776-4EC6-A859-192C50D84A0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a:extLst>
            <a:ext uri="{FF2B5EF4-FFF2-40B4-BE49-F238E27FC236}">
              <a16:creationId xmlns:a16="http://schemas.microsoft.com/office/drawing/2014/main" id="{E7CF8ACF-578E-4BC3-889F-4AFC8A9C1B8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a:extLst>
            <a:ext uri="{FF2B5EF4-FFF2-40B4-BE49-F238E27FC236}">
              <a16:creationId xmlns:a16="http://schemas.microsoft.com/office/drawing/2014/main" id="{A1551505-43CA-4E22-BE8E-7961D659889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a:extLst>
            <a:ext uri="{FF2B5EF4-FFF2-40B4-BE49-F238E27FC236}">
              <a16:creationId xmlns:a16="http://schemas.microsoft.com/office/drawing/2014/main" id="{13E4BC37-5C8B-43EA-8B75-B27D81D7E1F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a:extLst>
            <a:ext uri="{FF2B5EF4-FFF2-40B4-BE49-F238E27FC236}">
              <a16:creationId xmlns:a16="http://schemas.microsoft.com/office/drawing/2014/main" id="{D20903BE-2AAF-4A79-BD88-D3F99AE941E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3B692E51-91AF-4D50-8F6E-E7221307F89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79476FE8-0B6A-465E-98FA-21B0F79B8A9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654C9D7A-07AB-406A-AB43-D3C690A1774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83058</xdr:rowOff>
    </xdr:from>
    <xdr:to>
      <xdr:col>116</xdr:col>
      <xdr:colOff>62864</xdr:colOff>
      <xdr:row>108</xdr:row>
      <xdr:rowOff>163068</xdr:rowOff>
    </xdr:to>
    <xdr:cxnSp macro="">
      <xdr:nvCxnSpPr>
        <xdr:cNvPr id="723" name="直線コネクタ 722">
          <a:extLst>
            <a:ext uri="{FF2B5EF4-FFF2-40B4-BE49-F238E27FC236}">
              <a16:creationId xmlns:a16="http://schemas.microsoft.com/office/drawing/2014/main" id="{ED46AD7C-4FC6-4F45-A863-8147820D290B}"/>
            </a:ext>
          </a:extLst>
        </xdr:cNvPr>
        <xdr:cNvCxnSpPr/>
      </xdr:nvCxnSpPr>
      <xdr:spPr>
        <a:xfrm flipV="1">
          <a:off x="22160864" y="17228058"/>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166895</xdr:rowOff>
    </xdr:from>
    <xdr:ext cx="469744" cy="259045"/>
    <xdr:sp macro="" textlink="">
      <xdr:nvSpPr>
        <xdr:cNvPr id="724" name="【庁舎】&#10;一人当たり面積最小値テキスト">
          <a:extLst>
            <a:ext uri="{FF2B5EF4-FFF2-40B4-BE49-F238E27FC236}">
              <a16:creationId xmlns:a16="http://schemas.microsoft.com/office/drawing/2014/main" id="{BA92036B-414C-4C48-ACF0-6FD4B483E832}"/>
            </a:ext>
          </a:extLst>
        </xdr:cNvPr>
        <xdr:cNvSpPr txBox="1"/>
      </xdr:nvSpPr>
      <xdr:spPr>
        <a:xfrm>
          <a:off x="22199600" y="1868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163068</xdr:rowOff>
    </xdr:from>
    <xdr:to>
      <xdr:col>116</xdr:col>
      <xdr:colOff>152400</xdr:colOff>
      <xdr:row>108</xdr:row>
      <xdr:rowOff>163068</xdr:rowOff>
    </xdr:to>
    <xdr:cxnSp macro="">
      <xdr:nvCxnSpPr>
        <xdr:cNvPr id="725" name="直線コネクタ 724">
          <a:extLst>
            <a:ext uri="{FF2B5EF4-FFF2-40B4-BE49-F238E27FC236}">
              <a16:creationId xmlns:a16="http://schemas.microsoft.com/office/drawing/2014/main" id="{9F23C942-03BD-40F4-9807-DFD6CE256471}"/>
            </a:ext>
          </a:extLst>
        </xdr:cNvPr>
        <xdr:cNvCxnSpPr/>
      </xdr:nvCxnSpPr>
      <xdr:spPr>
        <a:xfrm>
          <a:off x="22072600" y="1867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29735</xdr:rowOff>
    </xdr:from>
    <xdr:ext cx="469744" cy="259045"/>
    <xdr:sp macro="" textlink="">
      <xdr:nvSpPr>
        <xdr:cNvPr id="726" name="【庁舎】&#10;一人当たり面積最大値テキスト">
          <a:extLst>
            <a:ext uri="{FF2B5EF4-FFF2-40B4-BE49-F238E27FC236}">
              <a16:creationId xmlns:a16="http://schemas.microsoft.com/office/drawing/2014/main" id="{76515E30-6E22-4EF0-BC6C-77B232CCF87F}"/>
            </a:ext>
          </a:extLst>
        </xdr:cNvPr>
        <xdr:cNvSpPr txBox="1"/>
      </xdr:nvSpPr>
      <xdr:spPr>
        <a:xfrm>
          <a:off x="22199600" y="170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83058</xdr:rowOff>
    </xdr:from>
    <xdr:to>
      <xdr:col>116</xdr:col>
      <xdr:colOff>152400</xdr:colOff>
      <xdr:row>100</xdr:row>
      <xdr:rowOff>83058</xdr:rowOff>
    </xdr:to>
    <xdr:cxnSp macro="">
      <xdr:nvCxnSpPr>
        <xdr:cNvPr id="727" name="直線コネクタ 726">
          <a:extLst>
            <a:ext uri="{FF2B5EF4-FFF2-40B4-BE49-F238E27FC236}">
              <a16:creationId xmlns:a16="http://schemas.microsoft.com/office/drawing/2014/main" id="{4313A66F-4CDD-4DC6-8DFE-B1A549A8B842}"/>
            </a:ext>
          </a:extLst>
        </xdr:cNvPr>
        <xdr:cNvCxnSpPr/>
      </xdr:nvCxnSpPr>
      <xdr:spPr>
        <a:xfrm>
          <a:off x="22072600" y="1722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40403</xdr:rowOff>
    </xdr:from>
    <xdr:ext cx="469744" cy="259045"/>
    <xdr:sp macro="" textlink="">
      <xdr:nvSpPr>
        <xdr:cNvPr id="728" name="【庁舎】&#10;一人当たり面積平均値テキスト">
          <a:extLst>
            <a:ext uri="{FF2B5EF4-FFF2-40B4-BE49-F238E27FC236}">
              <a16:creationId xmlns:a16="http://schemas.microsoft.com/office/drawing/2014/main" id="{FF2D120F-D8CE-4661-A7CC-85B538616D82}"/>
            </a:ext>
          </a:extLst>
        </xdr:cNvPr>
        <xdr:cNvSpPr txBox="1"/>
      </xdr:nvSpPr>
      <xdr:spPr>
        <a:xfrm>
          <a:off x="22199600" y="1804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61976</xdr:rowOff>
    </xdr:from>
    <xdr:to>
      <xdr:col>116</xdr:col>
      <xdr:colOff>114300</xdr:colOff>
      <xdr:row>105</xdr:row>
      <xdr:rowOff>163576</xdr:rowOff>
    </xdr:to>
    <xdr:sp macro="" textlink="">
      <xdr:nvSpPr>
        <xdr:cNvPr id="729" name="フローチャート: 判断 728">
          <a:extLst>
            <a:ext uri="{FF2B5EF4-FFF2-40B4-BE49-F238E27FC236}">
              <a16:creationId xmlns:a16="http://schemas.microsoft.com/office/drawing/2014/main" id="{4C40063F-FF9E-4AD0-A1FD-A033E3414BE3}"/>
            </a:ext>
          </a:extLst>
        </xdr:cNvPr>
        <xdr:cNvSpPr/>
      </xdr:nvSpPr>
      <xdr:spPr>
        <a:xfrm>
          <a:off x="221107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91694</xdr:rowOff>
    </xdr:from>
    <xdr:to>
      <xdr:col>112</xdr:col>
      <xdr:colOff>38100</xdr:colOff>
      <xdr:row>106</xdr:row>
      <xdr:rowOff>21844</xdr:rowOff>
    </xdr:to>
    <xdr:sp macro="" textlink="">
      <xdr:nvSpPr>
        <xdr:cNvPr id="730" name="フローチャート: 判断 729">
          <a:extLst>
            <a:ext uri="{FF2B5EF4-FFF2-40B4-BE49-F238E27FC236}">
              <a16:creationId xmlns:a16="http://schemas.microsoft.com/office/drawing/2014/main" id="{001F45E4-1AA0-4DCE-8233-592158885CAE}"/>
            </a:ext>
          </a:extLst>
        </xdr:cNvPr>
        <xdr:cNvSpPr/>
      </xdr:nvSpPr>
      <xdr:spPr>
        <a:xfrm>
          <a:off x="21272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112268</xdr:rowOff>
    </xdr:from>
    <xdr:to>
      <xdr:col>107</xdr:col>
      <xdr:colOff>101600</xdr:colOff>
      <xdr:row>106</xdr:row>
      <xdr:rowOff>42418</xdr:rowOff>
    </xdr:to>
    <xdr:sp macro="" textlink="">
      <xdr:nvSpPr>
        <xdr:cNvPr id="731" name="フローチャート: 判断 730">
          <a:extLst>
            <a:ext uri="{FF2B5EF4-FFF2-40B4-BE49-F238E27FC236}">
              <a16:creationId xmlns:a16="http://schemas.microsoft.com/office/drawing/2014/main" id="{3A6200E2-5D09-476F-825C-297ABE0EE0DB}"/>
            </a:ext>
          </a:extLst>
        </xdr:cNvPr>
        <xdr:cNvSpPr/>
      </xdr:nvSpPr>
      <xdr:spPr>
        <a:xfrm>
          <a:off x="20383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160274</xdr:rowOff>
    </xdr:from>
    <xdr:to>
      <xdr:col>102</xdr:col>
      <xdr:colOff>165100</xdr:colOff>
      <xdr:row>106</xdr:row>
      <xdr:rowOff>90424</xdr:rowOff>
    </xdr:to>
    <xdr:sp macro="" textlink="">
      <xdr:nvSpPr>
        <xdr:cNvPr id="732" name="フローチャート: 判断 731">
          <a:extLst>
            <a:ext uri="{FF2B5EF4-FFF2-40B4-BE49-F238E27FC236}">
              <a16:creationId xmlns:a16="http://schemas.microsoft.com/office/drawing/2014/main" id="{BE84853A-4912-4813-AFB2-73C2871DAEDB}"/>
            </a:ext>
          </a:extLst>
        </xdr:cNvPr>
        <xdr:cNvSpPr/>
      </xdr:nvSpPr>
      <xdr:spPr>
        <a:xfrm>
          <a:off x="19494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64263</xdr:rowOff>
    </xdr:from>
    <xdr:to>
      <xdr:col>98</xdr:col>
      <xdr:colOff>38100</xdr:colOff>
      <xdr:row>106</xdr:row>
      <xdr:rowOff>165863</xdr:rowOff>
    </xdr:to>
    <xdr:sp macro="" textlink="">
      <xdr:nvSpPr>
        <xdr:cNvPr id="733" name="フローチャート: 判断 732">
          <a:extLst>
            <a:ext uri="{FF2B5EF4-FFF2-40B4-BE49-F238E27FC236}">
              <a16:creationId xmlns:a16="http://schemas.microsoft.com/office/drawing/2014/main" id="{65C91F13-808C-493A-B200-51617B7F16CB}"/>
            </a:ext>
          </a:extLst>
        </xdr:cNvPr>
        <xdr:cNvSpPr/>
      </xdr:nvSpPr>
      <xdr:spPr>
        <a:xfrm>
          <a:off x="18605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936FCC7E-819A-47F8-B172-F3C729C3EF5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9E36479-6D26-4B94-8561-AEDCFAA8A36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B337AA7-CB74-4B3D-9A2E-6801F4C4BCC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88F6F4B-AB32-4F62-BC56-C4962F2CEEB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E526486A-1779-411E-A92A-DF6520446CC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2539</xdr:rowOff>
    </xdr:from>
    <xdr:to>
      <xdr:col>116</xdr:col>
      <xdr:colOff>114300</xdr:colOff>
      <xdr:row>101</xdr:row>
      <xdr:rowOff>104139</xdr:rowOff>
    </xdr:to>
    <xdr:sp macro="" textlink="">
      <xdr:nvSpPr>
        <xdr:cNvPr id="739" name="楕円 738">
          <a:extLst>
            <a:ext uri="{FF2B5EF4-FFF2-40B4-BE49-F238E27FC236}">
              <a16:creationId xmlns:a16="http://schemas.microsoft.com/office/drawing/2014/main" id="{FBD2C66C-1CE8-4F52-AA6C-75100892E2BA}"/>
            </a:ext>
          </a:extLst>
        </xdr:cNvPr>
        <xdr:cNvSpPr/>
      </xdr:nvSpPr>
      <xdr:spPr>
        <a:xfrm>
          <a:off x="221107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25416</xdr:rowOff>
    </xdr:from>
    <xdr:ext cx="469744" cy="259045"/>
    <xdr:sp macro="" textlink="">
      <xdr:nvSpPr>
        <xdr:cNvPr id="740" name="【庁舎】&#10;一人当たり面積該当値テキスト">
          <a:extLst>
            <a:ext uri="{FF2B5EF4-FFF2-40B4-BE49-F238E27FC236}">
              <a16:creationId xmlns:a16="http://schemas.microsoft.com/office/drawing/2014/main" id="{835571E5-E3B7-48B7-9781-C0A5AF658F67}"/>
            </a:ext>
          </a:extLst>
        </xdr:cNvPr>
        <xdr:cNvSpPr txBox="1"/>
      </xdr:nvSpPr>
      <xdr:spPr>
        <a:xfrm>
          <a:off x="22199600" y="1717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25400</xdr:rowOff>
    </xdr:from>
    <xdr:to>
      <xdr:col>112</xdr:col>
      <xdr:colOff>38100</xdr:colOff>
      <xdr:row>101</xdr:row>
      <xdr:rowOff>127000</xdr:rowOff>
    </xdr:to>
    <xdr:sp macro="" textlink="">
      <xdr:nvSpPr>
        <xdr:cNvPr id="741" name="楕円 740">
          <a:extLst>
            <a:ext uri="{FF2B5EF4-FFF2-40B4-BE49-F238E27FC236}">
              <a16:creationId xmlns:a16="http://schemas.microsoft.com/office/drawing/2014/main" id="{8717A967-8808-482F-A0B3-5E8ED50AF392}"/>
            </a:ext>
          </a:extLst>
        </xdr:cNvPr>
        <xdr:cNvSpPr/>
      </xdr:nvSpPr>
      <xdr:spPr>
        <a:xfrm>
          <a:off x="21272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53339</xdr:rowOff>
    </xdr:from>
    <xdr:to>
      <xdr:col>116</xdr:col>
      <xdr:colOff>63500</xdr:colOff>
      <xdr:row>101</xdr:row>
      <xdr:rowOff>76200</xdr:rowOff>
    </xdr:to>
    <xdr:cxnSp macro="">
      <xdr:nvCxnSpPr>
        <xdr:cNvPr id="742" name="直線コネクタ 741">
          <a:extLst>
            <a:ext uri="{FF2B5EF4-FFF2-40B4-BE49-F238E27FC236}">
              <a16:creationId xmlns:a16="http://schemas.microsoft.com/office/drawing/2014/main" id="{B61F0FEC-7CB0-4F04-A972-0142C7B17187}"/>
            </a:ext>
          </a:extLst>
        </xdr:cNvPr>
        <xdr:cNvCxnSpPr/>
      </xdr:nvCxnSpPr>
      <xdr:spPr>
        <a:xfrm flipV="1">
          <a:off x="21323300" y="173697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50546</xdr:rowOff>
    </xdr:from>
    <xdr:to>
      <xdr:col>107</xdr:col>
      <xdr:colOff>101600</xdr:colOff>
      <xdr:row>101</xdr:row>
      <xdr:rowOff>152146</xdr:rowOff>
    </xdr:to>
    <xdr:sp macro="" textlink="">
      <xdr:nvSpPr>
        <xdr:cNvPr id="743" name="楕円 742">
          <a:extLst>
            <a:ext uri="{FF2B5EF4-FFF2-40B4-BE49-F238E27FC236}">
              <a16:creationId xmlns:a16="http://schemas.microsoft.com/office/drawing/2014/main" id="{17CCEFBE-E6E2-4F16-8D20-51E6A1F6F991}"/>
            </a:ext>
          </a:extLst>
        </xdr:cNvPr>
        <xdr:cNvSpPr/>
      </xdr:nvSpPr>
      <xdr:spPr>
        <a:xfrm>
          <a:off x="203835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76200</xdr:rowOff>
    </xdr:from>
    <xdr:to>
      <xdr:col>111</xdr:col>
      <xdr:colOff>177800</xdr:colOff>
      <xdr:row>101</xdr:row>
      <xdr:rowOff>101346</xdr:rowOff>
    </xdr:to>
    <xdr:cxnSp macro="">
      <xdr:nvCxnSpPr>
        <xdr:cNvPr id="744" name="直線コネクタ 743">
          <a:extLst>
            <a:ext uri="{FF2B5EF4-FFF2-40B4-BE49-F238E27FC236}">
              <a16:creationId xmlns:a16="http://schemas.microsoft.com/office/drawing/2014/main" id="{82E93811-775E-4C85-B8F1-0508F7B8D3CB}"/>
            </a:ext>
          </a:extLst>
        </xdr:cNvPr>
        <xdr:cNvCxnSpPr/>
      </xdr:nvCxnSpPr>
      <xdr:spPr>
        <a:xfrm flipV="1">
          <a:off x="20434300" y="1739265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84837</xdr:rowOff>
    </xdr:from>
    <xdr:to>
      <xdr:col>102</xdr:col>
      <xdr:colOff>165100</xdr:colOff>
      <xdr:row>102</xdr:row>
      <xdr:rowOff>14987</xdr:rowOff>
    </xdr:to>
    <xdr:sp macro="" textlink="">
      <xdr:nvSpPr>
        <xdr:cNvPr id="745" name="楕円 744">
          <a:extLst>
            <a:ext uri="{FF2B5EF4-FFF2-40B4-BE49-F238E27FC236}">
              <a16:creationId xmlns:a16="http://schemas.microsoft.com/office/drawing/2014/main" id="{70A986F3-7BF9-44FC-BF63-C95C72AAEA0D}"/>
            </a:ext>
          </a:extLst>
        </xdr:cNvPr>
        <xdr:cNvSpPr/>
      </xdr:nvSpPr>
      <xdr:spPr>
        <a:xfrm>
          <a:off x="19494500" y="174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101346</xdr:rowOff>
    </xdr:from>
    <xdr:to>
      <xdr:col>107</xdr:col>
      <xdr:colOff>50800</xdr:colOff>
      <xdr:row>101</xdr:row>
      <xdr:rowOff>135637</xdr:rowOff>
    </xdr:to>
    <xdr:cxnSp macro="">
      <xdr:nvCxnSpPr>
        <xdr:cNvPr id="746" name="直線コネクタ 745">
          <a:extLst>
            <a:ext uri="{FF2B5EF4-FFF2-40B4-BE49-F238E27FC236}">
              <a16:creationId xmlns:a16="http://schemas.microsoft.com/office/drawing/2014/main" id="{26EAEDC2-FFBB-4C12-AEE0-BA8812D441C3}"/>
            </a:ext>
          </a:extLst>
        </xdr:cNvPr>
        <xdr:cNvCxnSpPr/>
      </xdr:nvCxnSpPr>
      <xdr:spPr>
        <a:xfrm flipV="1">
          <a:off x="19545300" y="17417796"/>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103124</xdr:rowOff>
    </xdr:from>
    <xdr:to>
      <xdr:col>98</xdr:col>
      <xdr:colOff>38100</xdr:colOff>
      <xdr:row>102</xdr:row>
      <xdr:rowOff>33274</xdr:rowOff>
    </xdr:to>
    <xdr:sp macro="" textlink="">
      <xdr:nvSpPr>
        <xdr:cNvPr id="747" name="楕円 746">
          <a:extLst>
            <a:ext uri="{FF2B5EF4-FFF2-40B4-BE49-F238E27FC236}">
              <a16:creationId xmlns:a16="http://schemas.microsoft.com/office/drawing/2014/main" id="{D9EEBD90-30D2-427E-9824-FDFDA8734D27}"/>
            </a:ext>
          </a:extLst>
        </xdr:cNvPr>
        <xdr:cNvSpPr/>
      </xdr:nvSpPr>
      <xdr:spPr>
        <a:xfrm>
          <a:off x="186055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135637</xdr:rowOff>
    </xdr:from>
    <xdr:to>
      <xdr:col>102</xdr:col>
      <xdr:colOff>114300</xdr:colOff>
      <xdr:row>101</xdr:row>
      <xdr:rowOff>153924</xdr:rowOff>
    </xdr:to>
    <xdr:cxnSp macro="">
      <xdr:nvCxnSpPr>
        <xdr:cNvPr id="748" name="直線コネクタ 747">
          <a:extLst>
            <a:ext uri="{FF2B5EF4-FFF2-40B4-BE49-F238E27FC236}">
              <a16:creationId xmlns:a16="http://schemas.microsoft.com/office/drawing/2014/main" id="{DA25A060-053B-4B0E-B99C-75F981B4EE2B}"/>
            </a:ext>
          </a:extLst>
        </xdr:cNvPr>
        <xdr:cNvCxnSpPr/>
      </xdr:nvCxnSpPr>
      <xdr:spPr>
        <a:xfrm flipV="1">
          <a:off x="18656300" y="1745208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12971</xdr:rowOff>
    </xdr:from>
    <xdr:ext cx="469744" cy="259045"/>
    <xdr:sp macro="" textlink="">
      <xdr:nvSpPr>
        <xdr:cNvPr id="749" name="n_1aveValue【庁舎】&#10;一人当たり面積">
          <a:extLst>
            <a:ext uri="{FF2B5EF4-FFF2-40B4-BE49-F238E27FC236}">
              <a16:creationId xmlns:a16="http://schemas.microsoft.com/office/drawing/2014/main" id="{6AF58193-735B-4176-A722-A9D39E2AA890}"/>
            </a:ext>
          </a:extLst>
        </xdr:cNvPr>
        <xdr:cNvSpPr txBox="1"/>
      </xdr:nvSpPr>
      <xdr:spPr>
        <a:xfrm>
          <a:off x="210757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33545</xdr:rowOff>
    </xdr:from>
    <xdr:ext cx="469744" cy="259045"/>
    <xdr:sp macro="" textlink="">
      <xdr:nvSpPr>
        <xdr:cNvPr id="750" name="n_2aveValue【庁舎】&#10;一人当たり面積">
          <a:extLst>
            <a:ext uri="{FF2B5EF4-FFF2-40B4-BE49-F238E27FC236}">
              <a16:creationId xmlns:a16="http://schemas.microsoft.com/office/drawing/2014/main" id="{5E8A86E2-83BC-4F8C-9A04-1BA5CE19C399}"/>
            </a:ext>
          </a:extLst>
        </xdr:cNvPr>
        <xdr:cNvSpPr txBox="1"/>
      </xdr:nvSpPr>
      <xdr:spPr>
        <a:xfrm>
          <a:off x="20199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81551</xdr:rowOff>
    </xdr:from>
    <xdr:ext cx="469744" cy="259045"/>
    <xdr:sp macro="" textlink="">
      <xdr:nvSpPr>
        <xdr:cNvPr id="751" name="n_3aveValue【庁舎】&#10;一人当たり面積">
          <a:extLst>
            <a:ext uri="{FF2B5EF4-FFF2-40B4-BE49-F238E27FC236}">
              <a16:creationId xmlns:a16="http://schemas.microsoft.com/office/drawing/2014/main" id="{D8C468C7-EBF4-448A-ACB6-BD8EFBF09C03}"/>
            </a:ext>
          </a:extLst>
        </xdr:cNvPr>
        <xdr:cNvSpPr txBox="1"/>
      </xdr:nvSpPr>
      <xdr:spPr>
        <a:xfrm>
          <a:off x="19310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156990</xdr:rowOff>
    </xdr:from>
    <xdr:ext cx="469744" cy="259045"/>
    <xdr:sp macro="" textlink="">
      <xdr:nvSpPr>
        <xdr:cNvPr id="752" name="n_4aveValue【庁舎】&#10;一人当たり面積">
          <a:extLst>
            <a:ext uri="{FF2B5EF4-FFF2-40B4-BE49-F238E27FC236}">
              <a16:creationId xmlns:a16="http://schemas.microsoft.com/office/drawing/2014/main" id="{A3046CD3-87C5-4DB8-B0C9-95FA36A88DB0}"/>
            </a:ext>
          </a:extLst>
        </xdr:cNvPr>
        <xdr:cNvSpPr txBox="1"/>
      </xdr:nvSpPr>
      <xdr:spPr>
        <a:xfrm>
          <a:off x="184214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143527</xdr:rowOff>
    </xdr:from>
    <xdr:ext cx="469744" cy="259045"/>
    <xdr:sp macro="" textlink="">
      <xdr:nvSpPr>
        <xdr:cNvPr id="753" name="n_1mainValue【庁舎】&#10;一人当たり面積">
          <a:extLst>
            <a:ext uri="{FF2B5EF4-FFF2-40B4-BE49-F238E27FC236}">
              <a16:creationId xmlns:a16="http://schemas.microsoft.com/office/drawing/2014/main" id="{EFA56F60-6D72-4B25-BC10-EB57D6BDDE04}"/>
            </a:ext>
          </a:extLst>
        </xdr:cNvPr>
        <xdr:cNvSpPr txBox="1"/>
      </xdr:nvSpPr>
      <xdr:spPr>
        <a:xfrm>
          <a:off x="210757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168673</xdr:rowOff>
    </xdr:from>
    <xdr:ext cx="469744" cy="259045"/>
    <xdr:sp macro="" textlink="">
      <xdr:nvSpPr>
        <xdr:cNvPr id="754" name="n_2mainValue【庁舎】&#10;一人当たり面積">
          <a:extLst>
            <a:ext uri="{FF2B5EF4-FFF2-40B4-BE49-F238E27FC236}">
              <a16:creationId xmlns:a16="http://schemas.microsoft.com/office/drawing/2014/main" id="{F3231B89-1C13-46CF-A282-3E0B00AE9760}"/>
            </a:ext>
          </a:extLst>
        </xdr:cNvPr>
        <xdr:cNvSpPr txBox="1"/>
      </xdr:nvSpPr>
      <xdr:spPr>
        <a:xfrm>
          <a:off x="20199427" y="1714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31514</xdr:rowOff>
    </xdr:from>
    <xdr:ext cx="469744" cy="259045"/>
    <xdr:sp macro="" textlink="">
      <xdr:nvSpPr>
        <xdr:cNvPr id="755" name="n_3mainValue【庁舎】&#10;一人当たり面積">
          <a:extLst>
            <a:ext uri="{FF2B5EF4-FFF2-40B4-BE49-F238E27FC236}">
              <a16:creationId xmlns:a16="http://schemas.microsoft.com/office/drawing/2014/main" id="{66CD82AA-5EE7-4DAE-A11C-52CB3CC4BADD}"/>
            </a:ext>
          </a:extLst>
        </xdr:cNvPr>
        <xdr:cNvSpPr txBox="1"/>
      </xdr:nvSpPr>
      <xdr:spPr>
        <a:xfrm>
          <a:off x="19310427" y="1717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49801</xdr:rowOff>
    </xdr:from>
    <xdr:ext cx="469744" cy="259045"/>
    <xdr:sp macro="" textlink="">
      <xdr:nvSpPr>
        <xdr:cNvPr id="756" name="n_4mainValue【庁舎】&#10;一人当たり面積">
          <a:extLst>
            <a:ext uri="{FF2B5EF4-FFF2-40B4-BE49-F238E27FC236}">
              <a16:creationId xmlns:a16="http://schemas.microsoft.com/office/drawing/2014/main" id="{413A957C-5A8C-460A-894D-856B375B47F2}"/>
            </a:ext>
          </a:extLst>
        </xdr:cNvPr>
        <xdr:cNvSpPr txBox="1"/>
      </xdr:nvSpPr>
      <xdr:spPr>
        <a:xfrm>
          <a:off x="18421427" y="1719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AA7809C3-37D7-40C8-8DDE-E9C0C147EC1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46674E81-5C13-455C-887E-EF39A9DC7D0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ACC126EA-08CF-4866-8DF2-578495212A4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減価償却率は類似団体と比較し高い水準であり、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人あたりの有形固定資産減価償却率については低い水準である。本町においてはリサイクルステーションまんのうの老朽化も今後進んでいくことが想定</a:t>
          </a:r>
          <a:r>
            <a:rPr kumimoji="1" lang="ja-JP" altLang="en-US" sz="1300">
              <a:solidFill>
                <a:schemeClr val="tx1"/>
              </a:solidFill>
              <a:latin typeface="ＭＳ Ｐゴシック" panose="020B0600070205080204" pitchFamily="50" charset="-128"/>
              <a:ea typeface="ＭＳ Ｐゴシック" panose="020B0600070205080204" pitchFamily="50" charset="-128"/>
            </a:rPr>
            <a:t>されるため施設の長寿命化計画など検討が必要である。　　　　　　　　　　　　　　　　　　　　　　　　　　　　　　　　　　　　　　　　　　　　　　　　　　　　　　　　　　　　　　　　　　　　　　　　　　　　　　　　　　　　　　　　　　　　　　　　　　　　　　　　　　　　　　　　　　　　　　　</a:t>
          </a:r>
        </a:p>
        <a:p>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消防施設</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あたりの保有面積は類似団体平均と比較すると多く、また減価償却率についても低い水準である。新規屯所の建築や除却などを実施しているが老朽化の進んでいる消防施設施設もあるため改修・維持・更新や統廃合などの管理体制について今後も検討が必要である。</a:t>
          </a:r>
        </a:p>
        <a:p>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体育館・プール</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減価償却率は類似団体平均と比較すると低い水準であり、１人あたりの保有量は類似団体平均と比較すると高い水準を維持している。まんのう町吉野体育館については老朽化が進んでいるため長寿命化計画・統廃合などを考慮しながら適切な施設</a:t>
          </a:r>
          <a:r>
            <a:rPr kumimoji="1" lang="ja-JP" altLang="en-US" sz="1300">
              <a:latin typeface="ＭＳ Ｐゴシック" panose="020B0600070205080204" pitchFamily="50" charset="-128"/>
              <a:ea typeface="ＭＳ Ｐゴシック" panose="020B0600070205080204" pitchFamily="50" charset="-128"/>
            </a:rPr>
            <a:t>マネジメントを行う。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減価償却率は類似団体平均と比較するとかなり高い水準であり、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人あたり面積については類似団体平均と比較すると低い水準である。まんのう町立長尾会館については老朽化が進んできているため住民の安全面も考慮し施設の改修・維持・更新を検討する必要がある。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0462;&#27491;&#26696;&#65289;&#12304;&#36001;&#25919;&#29366;&#27841;&#36039;&#26009;&#38598;&#12305;_374067_&#12414;&#12435;&#12398;&#12358;&#30010;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row>
        <row r="53">
          <cell r="BP53">
            <v>60.1</v>
          </cell>
          <cell r="BX53">
            <v>60.5</v>
          </cell>
          <cell r="CF53">
            <v>59.9</v>
          </cell>
          <cell r="CN53">
            <v>58.4</v>
          </cell>
          <cell r="CV53">
            <v>59</v>
          </cell>
        </row>
        <row r="55">
          <cell r="AN55" t="str">
            <v>類似団体内平均値</v>
          </cell>
          <cell r="BP55">
            <v>35.4</v>
          </cell>
          <cell r="BX55">
            <v>13.4</v>
          </cell>
          <cell r="CF55">
            <v>0</v>
          </cell>
          <cell r="CN55">
            <v>0</v>
          </cell>
          <cell r="CV55">
            <v>0</v>
          </cell>
        </row>
        <row r="57">
          <cell r="BP57">
            <v>66</v>
          </cell>
          <cell r="BX57">
            <v>65.099999999999994</v>
          </cell>
          <cell r="CF57">
            <v>64.3</v>
          </cell>
          <cell r="CN57">
            <v>65.7</v>
          </cell>
          <cell r="CV57">
            <v>66.3</v>
          </cell>
        </row>
        <row r="72">
          <cell r="BP72" t="str">
            <v>R01</v>
          </cell>
          <cell r="BX72" t="str">
            <v>R02</v>
          </cell>
          <cell r="CF72" t="str">
            <v>R03</v>
          </cell>
          <cell r="CN72" t="str">
            <v>R04</v>
          </cell>
          <cell r="CV72" t="str">
            <v>R05</v>
          </cell>
        </row>
        <row r="73">
          <cell r="AN73" t="str">
            <v>当該団体値</v>
          </cell>
        </row>
        <row r="75">
          <cell r="BP75">
            <v>7.9</v>
          </cell>
          <cell r="BX75">
            <v>8.3000000000000007</v>
          </cell>
          <cell r="CF75">
            <v>7.9</v>
          </cell>
          <cell r="CN75">
            <v>8.6</v>
          </cell>
          <cell r="CV75">
            <v>8.4</v>
          </cell>
        </row>
        <row r="77">
          <cell r="AN77" t="str">
            <v>類似団体内平均値</v>
          </cell>
          <cell r="BP77">
            <v>35.4</v>
          </cell>
          <cell r="BX77">
            <v>13.4</v>
          </cell>
          <cell r="CF77">
            <v>0</v>
          </cell>
          <cell r="CN77">
            <v>0</v>
          </cell>
          <cell r="CV77">
            <v>0</v>
          </cell>
        </row>
        <row r="79">
          <cell r="BP79">
            <v>8.8000000000000007</v>
          </cell>
          <cell r="BX79">
            <v>8.3000000000000007</v>
          </cell>
          <cell r="CF79">
            <v>8</v>
          </cell>
          <cell r="CN79">
            <v>8</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12505615</v>
      </c>
      <c r="BO4" s="358"/>
      <c r="BP4" s="358"/>
      <c r="BQ4" s="358"/>
      <c r="BR4" s="358"/>
      <c r="BS4" s="358"/>
      <c r="BT4" s="358"/>
      <c r="BU4" s="359"/>
      <c r="BV4" s="357">
        <v>13031543</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4.4000000000000004</v>
      </c>
      <c r="CU4" s="364"/>
      <c r="CV4" s="364"/>
      <c r="CW4" s="364"/>
      <c r="CX4" s="364"/>
      <c r="CY4" s="364"/>
      <c r="CZ4" s="364"/>
      <c r="DA4" s="365"/>
      <c r="DB4" s="363">
        <v>5.5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12072647</v>
      </c>
      <c r="BO5" s="395"/>
      <c r="BP5" s="395"/>
      <c r="BQ5" s="395"/>
      <c r="BR5" s="395"/>
      <c r="BS5" s="395"/>
      <c r="BT5" s="395"/>
      <c r="BU5" s="396"/>
      <c r="BV5" s="394">
        <v>12554603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85.8</v>
      </c>
      <c r="CU5" s="392"/>
      <c r="CV5" s="392"/>
      <c r="CW5" s="392"/>
      <c r="CX5" s="392"/>
      <c r="CY5" s="392"/>
      <c r="CZ5" s="392"/>
      <c r="DA5" s="393"/>
      <c r="DB5" s="391">
        <v>88.3</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432968</v>
      </c>
      <c r="BO6" s="395"/>
      <c r="BP6" s="395"/>
      <c r="BQ6" s="395"/>
      <c r="BR6" s="395"/>
      <c r="BS6" s="395"/>
      <c r="BT6" s="395"/>
      <c r="BU6" s="396"/>
      <c r="BV6" s="394">
        <v>476940</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86.3</v>
      </c>
      <c r="CU6" s="432"/>
      <c r="CV6" s="432"/>
      <c r="CW6" s="432"/>
      <c r="CX6" s="432"/>
      <c r="CY6" s="432"/>
      <c r="CZ6" s="432"/>
      <c r="DA6" s="433"/>
      <c r="DB6" s="431">
        <v>89.3</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124489</v>
      </c>
      <c r="BO7" s="395"/>
      <c r="BP7" s="395"/>
      <c r="BQ7" s="395"/>
      <c r="BR7" s="395"/>
      <c r="BS7" s="395"/>
      <c r="BT7" s="395"/>
      <c r="BU7" s="396"/>
      <c r="BV7" s="394">
        <v>93827</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7040056</v>
      </c>
      <c r="CU7" s="395"/>
      <c r="CV7" s="395"/>
      <c r="CW7" s="395"/>
      <c r="CX7" s="395"/>
      <c r="CY7" s="395"/>
      <c r="CZ7" s="395"/>
      <c r="DA7" s="396"/>
      <c r="DB7" s="394">
        <v>6994695</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308479</v>
      </c>
      <c r="BO8" s="395"/>
      <c r="BP8" s="395"/>
      <c r="BQ8" s="395"/>
      <c r="BR8" s="395"/>
      <c r="BS8" s="395"/>
      <c r="BT8" s="395"/>
      <c r="BU8" s="396"/>
      <c r="BV8" s="394">
        <v>383113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0.34</v>
      </c>
      <c r="CU8" s="435"/>
      <c r="CV8" s="435"/>
      <c r="CW8" s="435"/>
      <c r="CX8" s="435"/>
      <c r="CY8" s="435"/>
      <c r="CZ8" s="435"/>
      <c r="DA8" s="436"/>
      <c r="DB8" s="434">
        <v>0.34</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17401</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-74634</v>
      </c>
      <c r="BO9" s="395"/>
      <c r="BP9" s="395"/>
      <c r="BQ9" s="395"/>
      <c r="BR9" s="395"/>
      <c r="BS9" s="395"/>
      <c r="BT9" s="395"/>
      <c r="BU9" s="396"/>
      <c r="BV9" s="394">
        <v>46102</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15.8</v>
      </c>
      <c r="CU9" s="392"/>
      <c r="CV9" s="392"/>
      <c r="CW9" s="392"/>
      <c r="CX9" s="392"/>
      <c r="CY9" s="392"/>
      <c r="CZ9" s="392"/>
      <c r="DA9" s="393"/>
      <c r="DB9" s="391">
        <v>18.2</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18377</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246706</v>
      </c>
      <c r="BO10" s="395"/>
      <c r="BP10" s="395"/>
      <c r="BQ10" s="395"/>
      <c r="BR10" s="395"/>
      <c r="BS10" s="395"/>
      <c r="BT10" s="395"/>
      <c r="BU10" s="396"/>
      <c r="BV10" s="394">
        <v>236908</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17350</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240000</v>
      </c>
      <c r="BO12" s="395"/>
      <c r="BP12" s="395"/>
      <c r="BQ12" s="395"/>
      <c r="BR12" s="395"/>
      <c r="BS12" s="395"/>
      <c r="BT12" s="395"/>
      <c r="BU12" s="396"/>
      <c r="BV12" s="394">
        <v>523000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17130</v>
      </c>
      <c r="S13" s="479"/>
      <c r="T13" s="479"/>
      <c r="U13" s="479"/>
      <c r="V13" s="480"/>
      <c r="W13" s="410" t="s">
        <v>131</v>
      </c>
      <c r="X13" s="411"/>
      <c r="Y13" s="411"/>
      <c r="Z13" s="411"/>
      <c r="AA13" s="411"/>
      <c r="AB13" s="401"/>
      <c r="AC13" s="445">
        <v>997</v>
      </c>
      <c r="AD13" s="446"/>
      <c r="AE13" s="446"/>
      <c r="AF13" s="446"/>
      <c r="AG13" s="488"/>
      <c r="AH13" s="445">
        <v>1134</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-67928</v>
      </c>
      <c r="BO13" s="395"/>
      <c r="BP13" s="395"/>
      <c r="BQ13" s="395"/>
      <c r="BR13" s="395"/>
      <c r="BS13" s="395"/>
      <c r="BT13" s="395"/>
      <c r="BU13" s="396"/>
      <c r="BV13" s="394">
        <v>-239990</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8.4</v>
      </c>
      <c r="CU13" s="392"/>
      <c r="CV13" s="392"/>
      <c r="CW13" s="392"/>
      <c r="CX13" s="392"/>
      <c r="CY13" s="392"/>
      <c r="CZ13" s="392"/>
      <c r="DA13" s="393"/>
      <c r="DB13" s="391">
        <v>8.6</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17610</v>
      </c>
      <c r="S14" s="479"/>
      <c r="T14" s="479"/>
      <c r="U14" s="479"/>
      <c r="V14" s="480"/>
      <c r="W14" s="384"/>
      <c r="X14" s="385"/>
      <c r="Y14" s="385"/>
      <c r="Z14" s="385"/>
      <c r="AA14" s="385"/>
      <c r="AB14" s="374"/>
      <c r="AC14" s="481">
        <v>12</v>
      </c>
      <c r="AD14" s="482"/>
      <c r="AE14" s="482"/>
      <c r="AF14" s="482"/>
      <c r="AG14" s="483"/>
      <c r="AH14" s="481">
        <v>13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17411</v>
      </c>
      <c r="S15" s="479"/>
      <c r="T15" s="479"/>
      <c r="U15" s="479"/>
      <c r="V15" s="480"/>
      <c r="W15" s="410" t="s">
        <v>137</v>
      </c>
      <c r="X15" s="411"/>
      <c r="Y15" s="411"/>
      <c r="Z15" s="411"/>
      <c r="AA15" s="411"/>
      <c r="AB15" s="401"/>
      <c r="AC15" s="445">
        <v>2337</v>
      </c>
      <c r="AD15" s="446"/>
      <c r="AE15" s="446"/>
      <c r="AF15" s="446"/>
      <c r="AG15" s="488"/>
      <c r="AH15" s="445">
        <v>2501</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2209251</v>
      </c>
      <c r="BO15" s="358"/>
      <c r="BP15" s="358"/>
      <c r="BQ15" s="358"/>
      <c r="BR15" s="358"/>
      <c r="BS15" s="358"/>
      <c r="BT15" s="358"/>
      <c r="BU15" s="359"/>
      <c r="BV15" s="357">
        <v>2228280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28.2</v>
      </c>
      <c r="AD16" s="482"/>
      <c r="AE16" s="482"/>
      <c r="AF16" s="482"/>
      <c r="AG16" s="483"/>
      <c r="AH16" s="481">
        <v>28.8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6446965</v>
      </c>
      <c r="BO16" s="395"/>
      <c r="BP16" s="395"/>
      <c r="BQ16" s="395"/>
      <c r="BR16" s="395"/>
      <c r="BS16" s="395"/>
      <c r="BT16" s="395"/>
      <c r="BU16" s="396"/>
      <c r="BV16" s="394">
        <v>6353522</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4958</v>
      </c>
      <c r="AD17" s="446"/>
      <c r="AE17" s="446"/>
      <c r="AF17" s="446"/>
      <c r="AG17" s="488"/>
      <c r="AH17" s="445">
        <v>5064</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2765700</v>
      </c>
      <c r="BO17" s="395"/>
      <c r="BP17" s="395"/>
      <c r="BQ17" s="395"/>
      <c r="BR17" s="395"/>
      <c r="BS17" s="395"/>
      <c r="BT17" s="395"/>
      <c r="BU17" s="396"/>
      <c r="BV17" s="394">
        <v>2795463</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194.45</v>
      </c>
      <c r="M18" s="518"/>
      <c r="N18" s="518"/>
      <c r="O18" s="518"/>
      <c r="P18" s="518"/>
      <c r="Q18" s="518"/>
      <c r="R18" s="519"/>
      <c r="S18" s="519"/>
      <c r="T18" s="519"/>
      <c r="U18" s="519"/>
      <c r="V18" s="520"/>
      <c r="W18" s="412"/>
      <c r="X18" s="413"/>
      <c r="Y18" s="413"/>
      <c r="Z18" s="413"/>
      <c r="AA18" s="413"/>
      <c r="AB18" s="404"/>
      <c r="AC18" s="521">
        <v>59.8</v>
      </c>
      <c r="AD18" s="522"/>
      <c r="AE18" s="522"/>
      <c r="AF18" s="522"/>
      <c r="AG18" s="523"/>
      <c r="AH18" s="521">
        <v>58.2</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6090327</v>
      </c>
      <c r="BO18" s="395"/>
      <c r="BP18" s="395"/>
      <c r="BQ18" s="395"/>
      <c r="BR18" s="395"/>
      <c r="BS18" s="395"/>
      <c r="BT18" s="395"/>
      <c r="BU18" s="396"/>
      <c r="BV18" s="394">
        <v>6195396</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89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8872762</v>
      </c>
      <c r="BO19" s="395"/>
      <c r="BP19" s="395"/>
      <c r="BQ19" s="395"/>
      <c r="BR19" s="395"/>
      <c r="BS19" s="395"/>
      <c r="BT19" s="395"/>
      <c r="BU19" s="396"/>
      <c r="BV19" s="394">
        <v>8650710</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6531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12869467</v>
      </c>
      <c r="BO22" s="358"/>
      <c r="BP22" s="358"/>
      <c r="BQ22" s="358"/>
      <c r="BR22" s="358"/>
      <c r="BS22" s="358"/>
      <c r="BT22" s="358"/>
      <c r="BU22" s="359"/>
      <c r="BV22" s="357">
        <v>13008629</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8060118</v>
      </c>
      <c r="BO23" s="395"/>
      <c r="BP23" s="395"/>
      <c r="BQ23" s="395"/>
      <c r="BR23" s="395"/>
      <c r="BS23" s="395"/>
      <c r="BT23" s="395"/>
      <c r="BU23" s="396"/>
      <c r="BV23" s="394">
        <v>7926479</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7740</v>
      </c>
      <c r="R24" s="446"/>
      <c r="S24" s="446"/>
      <c r="T24" s="446"/>
      <c r="U24" s="446"/>
      <c r="V24" s="488"/>
      <c r="W24" s="540"/>
      <c r="X24" s="541"/>
      <c r="Y24" s="542"/>
      <c r="Z24" s="444" t="s">
        <v>162</v>
      </c>
      <c r="AA24" s="424"/>
      <c r="AB24" s="424"/>
      <c r="AC24" s="424"/>
      <c r="AD24" s="424"/>
      <c r="AE24" s="424"/>
      <c r="AF24" s="424"/>
      <c r="AG24" s="425"/>
      <c r="AH24" s="445">
        <v>160</v>
      </c>
      <c r="AI24" s="446"/>
      <c r="AJ24" s="446"/>
      <c r="AK24" s="446"/>
      <c r="AL24" s="488"/>
      <c r="AM24" s="445">
        <v>504960</v>
      </c>
      <c r="AN24" s="446"/>
      <c r="AO24" s="446"/>
      <c r="AP24" s="446"/>
      <c r="AQ24" s="446"/>
      <c r="AR24" s="488"/>
      <c r="AS24" s="445">
        <v>3156</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9507569</v>
      </c>
      <c r="BO24" s="395"/>
      <c r="BP24" s="395"/>
      <c r="BQ24" s="395"/>
      <c r="BR24" s="395"/>
      <c r="BS24" s="395"/>
      <c r="BT24" s="395"/>
      <c r="BU24" s="396"/>
      <c r="BV24" s="394">
        <v>9279573</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5980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3907560</v>
      </c>
      <c r="BO25" s="358"/>
      <c r="BP25" s="358"/>
      <c r="BQ25" s="358"/>
      <c r="BR25" s="358"/>
      <c r="BS25" s="358"/>
      <c r="BT25" s="358"/>
      <c r="BU25" s="359"/>
      <c r="BV25" s="357">
        <v>4204808</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5640</v>
      </c>
      <c r="R26" s="446"/>
      <c r="S26" s="446"/>
      <c r="T26" s="446"/>
      <c r="U26" s="446"/>
      <c r="V26" s="488"/>
      <c r="W26" s="540"/>
      <c r="X26" s="541"/>
      <c r="Y26" s="542"/>
      <c r="Z26" s="444" t="s">
        <v>168</v>
      </c>
      <c r="AA26" s="546"/>
      <c r="AB26" s="546"/>
      <c r="AC26" s="546"/>
      <c r="AD26" s="546"/>
      <c r="AE26" s="546"/>
      <c r="AF26" s="546"/>
      <c r="AG26" s="547"/>
      <c r="AH26" s="445">
        <v>7</v>
      </c>
      <c r="AI26" s="446"/>
      <c r="AJ26" s="446"/>
      <c r="AK26" s="446"/>
      <c r="AL26" s="488"/>
      <c r="AM26" s="445">
        <v>24388</v>
      </c>
      <c r="AN26" s="446"/>
      <c r="AO26" s="446"/>
      <c r="AP26" s="446"/>
      <c r="AQ26" s="446"/>
      <c r="AR26" s="488"/>
      <c r="AS26" s="445">
        <v>3484</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v>47612</v>
      </c>
      <c r="BO26" s="395"/>
      <c r="BP26" s="395"/>
      <c r="BQ26" s="395"/>
      <c r="BR26" s="395"/>
      <c r="BS26" s="395"/>
      <c r="BT26" s="395"/>
      <c r="BU26" s="396"/>
      <c r="BV26" s="394">
        <v>48886</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3280</v>
      </c>
      <c r="R27" s="446"/>
      <c r="S27" s="446"/>
      <c r="T27" s="446"/>
      <c r="U27" s="446"/>
      <c r="V27" s="488"/>
      <c r="W27" s="540"/>
      <c r="X27" s="541"/>
      <c r="Y27" s="542"/>
      <c r="Z27" s="444" t="s">
        <v>171</v>
      </c>
      <c r="AA27" s="424"/>
      <c r="AB27" s="424"/>
      <c r="AC27" s="424"/>
      <c r="AD27" s="424"/>
      <c r="AE27" s="424"/>
      <c r="AF27" s="424"/>
      <c r="AG27" s="425"/>
      <c r="AH27" s="445">
        <v>36</v>
      </c>
      <c r="AI27" s="446"/>
      <c r="AJ27" s="446"/>
      <c r="AK27" s="446"/>
      <c r="AL27" s="488"/>
      <c r="AM27" s="445">
        <v>100430</v>
      </c>
      <c r="AN27" s="446"/>
      <c r="AO27" s="446"/>
      <c r="AP27" s="446"/>
      <c r="AQ27" s="446"/>
      <c r="AR27" s="488"/>
      <c r="AS27" s="445">
        <v>2790</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281584</v>
      </c>
      <c r="BO27" s="514"/>
      <c r="BP27" s="514"/>
      <c r="BQ27" s="514"/>
      <c r="BR27" s="514"/>
      <c r="BS27" s="514"/>
      <c r="BT27" s="514"/>
      <c r="BU27" s="515"/>
      <c r="BV27" s="513">
        <v>281443</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2990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2772867</v>
      </c>
      <c r="BO28" s="358"/>
      <c r="BP28" s="358"/>
      <c r="BQ28" s="358"/>
      <c r="BR28" s="358"/>
      <c r="BS28" s="358"/>
      <c r="BT28" s="358"/>
      <c r="BU28" s="359"/>
      <c r="BV28" s="357">
        <v>2766161</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14</v>
      </c>
      <c r="M29" s="446"/>
      <c r="N29" s="446"/>
      <c r="O29" s="446"/>
      <c r="P29" s="488"/>
      <c r="Q29" s="445">
        <v>2840</v>
      </c>
      <c r="R29" s="446"/>
      <c r="S29" s="446"/>
      <c r="T29" s="446"/>
      <c r="U29" s="446"/>
      <c r="V29" s="488"/>
      <c r="W29" s="543"/>
      <c r="X29" s="544"/>
      <c r="Y29" s="545"/>
      <c r="Z29" s="444" t="s">
        <v>177</v>
      </c>
      <c r="AA29" s="424"/>
      <c r="AB29" s="424"/>
      <c r="AC29" s="424"/>
      <c r="AD29" s="424"/>
      <c r="AE29" s="424"/>
      <c r="AF29" s="424"/>
      <c r="AG29" s="425"/>
      <c r="AH29" s="445">
        <v>196</v>
      </c>
      <c r="AI29" s="446"/>
      <c r="AJ29" s="446"/>
      <c r="AK29" s="446"/>
      <c r="AL29" s="488"/>
      <c r="AM29" s="445">
        <v>605390</v>
      </c>
      <c r="AN29" s="446"/>
      <c r="AO29" s="446"/>
      <c r="AP29" s="446"/>
      <c r="AQ29" s="446"/>
      <c r="AR29" s="488"/>
      <c r="AS29" s="445">
        <v>3089</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340760</v>
      </c>
      <c r="BO29" s="395"/>
      <c r="BP29" s="395"/>
      <c r="BQ29" s="395"/>
      <c r="BR29" s="395"/>
      <c r="BS29" s="395"/>
      <c r="BT29" s="395"/>
      <c r="BU29" s="396"/>
      <c r="BV29" s="394">
        <v>660539</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2917814</v>
      </c>
      <c r="BO30" s="514"/>
      <c r="BP30" s="514"/>
      <c r="BQ30" s="514"/>
      <c r="BR30" s="514"/>
      <c r="BS30" s="514"/>
      <c r="BT30" s="514"/>
      <c r="BU30" s="515"/>
      <c r="BV30" s="513">
        <v>2937483</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5</v>
      </c>
      <c r="BF34" s="584"/>
      <c r="BG34" s="585" t="str">
        <f>IF('各会計、関係団体の財政状況及び健全化判断比率'!B31="","",'各会計、関係団体の財政状況及び健全化判断比率'!B31)</f>
        <v>下水道特別会計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仲多度南部消防組合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（一財）ことなみ振興公社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6</v>
      </c>
      <c r="BF35" s="584"/>
      <c r="BG35" s="585" t="str">
        <f>IF('各会計、関係団体の財政状況及び健全化判断比率'!B32="","",'各会計、関係団体の財政状況及び健全化判断比率'!B32)</f>
        <v>農業集落排水特別会計</v>
      </c>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香川県市町総合事務組合</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㈲仲南振興公社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7</v>
      </c>
      <c r="BF36" s="584"/>
      <c r="BG36" s="585" t="str">
        <f>IF('各会計、関係団体の財政状況及び健全化判断比率'!B33="","",'各会計、関係団体の財政状況及び健全化判断比率'!B33)</f>
        <v>浄化槽整備推進事業特別会計</v>
      </c>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香川県後期高齢者医療広域連合（一般会計）</v>
      </c>
      <c r="BZ36" s="585"/>
      <c r="CA36" s="585"/>
      <c r="CB36" s="585"/>
      <c r="CC36" s="585"/>
      <c r="CD36" s="585"/>
      <c r="CE36" s="585"/>
      <c r="CF36" s="585"/>
      <c r="CG36" s="585"/>
      <c r="CH36" s="585"/>
      <c r="CI36" s="585"/>
      <c r="CJ36" s="585"/>
      <c r="CK36" s="585"/>
      <c r="CL36" s="585"/>
      <c r="CM36" s="585"/>
      <c r="CN36" s="175"/>
      <c r="CO36" s="584">
        <f t="shared" si="3"/>
        <v>20</v>
      </c>
      <c r="CP36" s="584"/>
      <c r="CQ36" s="585" t="str">
        <f>IF('各会計、関係団体の財政状況及び健全化判断比率'!BS9="","",'各会計、関係団体の財政状況及び健全化判断比率'!BS9)</f>
        <v>㈱グリーンパークまんのう</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香川県後期高齢者医療広域連合（後期高齢者医療事業）</v>
      </c>
      <c r="BZ37" s="585"/>
      <c r="CA37" s="585"/>
      <c r="CB37" s="585"/>
      <c r="CC37" s="585"/>
      <c r="CD37" s="585"/>
      <c r="CE37" s="585"/>
      <c r="CF37" s="585"/>
      <c r="CG37" s="585"/>
      <c r="CH37" s="585"/>
      <c r="CI37" s="585"/>
      <c r="CJ37" s="585"/>
      <c r="CK37" s="585"/>
      <c r="CL37" s="585"/>
      <c r="CM37" s="585"/>
      <c r="CN37" s="175"/>
      <c r="CO37" s="584">
        <f t="shared" si="3"/>
        <v>21</v>
      </c>
      <c r="CP37" s="584"/>
      <c r="CQ37" s="585" t="str">
        <f>IF('各会計、関係団体の財政状況及び健全化判断比率'!BS10="","",'各会計、関係団体の財政状況及び健全化判断比率'!BS10)</f>
        <v>まんのう町土地開発公社</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〇</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香川県中部ボートレース事業組合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中讃広域行政事務組合（一般会計）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中讃広域行政事務組合（仲善クリーンセンター）</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中讃広域行政事務組合（瀬戸グリーンセンター）</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中讃広域行政事務組合（クリントピア丸亀）</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17</v>
      </c>
      <c r="BX43" s="584"/>
      <c r="BY43" s="585" t="str">
        <f>IF('各会計、関係団体の財政状況及び健全化判断比率'!B77="","",'各会計、関係団体の財政状況及び健全化判断比率'!B77)</f>
        <v>まんのう町外二ヶ市町(十郷地区)山林組合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dELXYZp9lE2YTj10g4V4YD7/tFLCdOjXe9XZ7ASE6Gg7CxckHSjkkmnnmCLs0Ypg84smAS6XcF5JFhArK0X8ig==" saltValue="mXguke41nbQc4ICZXyHza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2130115</v>
      </c>
      <c r="S5" s="600"/>
      <c r="T5" s="600"/>
      <c r="U5" s="600"/>
      <c r="V5" s="600"/>
      <c r="W5" s="600"/>
      <c r="X5" s="600"/>
      <c r="Y5" s="601"/>
      <c r="Z5" s="602">
        <v>17</v>
      </c>
      <c r="AA5" s="602"/>
      <c r="AB5" s="602"/>
      <c r="AC5" s="602"/>
      <c r="AD5" s="603">
        <v>2130115</v>
      </c>
      <c r="AE5" s="603"/>
      <c r="AF5" s="603"/>
      <c r="AG5" s="603"/>
      <c r="AH5" s="603"/>
      <c r="AI5" s="603"/>
      <c r="AJ5" s="603"/>
      <c r="AK5" s="603"/>
      <c r="AL5" s="604">
        <v>30.2</v>
      </c>
      <c r="AM5" s="605"/>
      <c r="AN5" s="605"/>
      <c r="AO5" s="606"/>
      <c r="AP5" s="596" t="s">
        <v>216</v>
      </c>
      <c r="AQ5" s="597"/>
      <c r="AR5" s="597"/>
      <c r="AS5" s="597"/>
      <c r="AT5" s="597"/>
      <c r="AU5" s="597"/>
      <c r="AV5" s="597"/>
      <c r="AW5" s="597"/>
      <c r="AX5" s="597"/>
      <c r="AY5" s="597"/>
      <c r="AZ5" s="597"/>
      <c r="BA5" s="597"/>
      <c r="BB5" s="597"/>
      <c r="BC5" s="597"/>
      <c r="BD5" s="597"/>
      <c r="BE5" s="597"/>
      <c r="BF5" s="598"/>
      <c r="BG5" s="610">
        <v>2127669</v>
      </c>
      <c r="BH5" s="611"/>
      <c r="BI5" s="611"/>
      <c r="BJ5" s="611"/>
      <c r="BK5" s="611"/>
      <c r="BL5" s="611"/>
      <c r="BM5" s="611"/>
      <c r="BN5" s="612"/>
      <c r="BO5" s="613">
        <v>99.9</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109458</v>
      </c>
      <c r="S6" s="611"/>
      <c r="T6" s="611"/>
      <c r="U6" s="611"/>
      <c r="V6" s="611"/>
      <c r="W6" s="611"/>
      <c r="X6" s="611"/>
      <c r="Y6" s="612"/>
      <c r="Z6" s="613">
        <v>0.9</v>
      </c>
      <c r="AA6" s="613"/>
      <c r="AB6" s="613"/>
      <c r="AC6" s="613"/>
      <c r="AD6" s="614">
        <v>109458</v>
      </c>
      <c r="AE6" s="614"/>
      <c r="AF6" s="614"/>
      <c r="AG6" s="614"/>
      <c r="AH6" s="614"/>
      <c r="AI6" s="614"/>
      <c r="AJ6" s="614"/>
      <c r="AK6" s="614"/>
      <c r="AL6" s="615">
        <v>1.6</v>
      </c>
      <c r="AM6" s="616"/>
      <c r="AN6" s="616"/>
      <c r="AO6" s="617"/>
      <c r="AP6" s="607" t="s">
        <v>221</v>
      </c>
      <c r="AQ6" s="608"/>
      <c r="AR6" s="608"/>
      <c r="AS6" s="608"/>
      <c r="AT6" s="608"/>
      <c r="AU6" s="608"/>
      <c r="AV6" s="608"/>
      <c r="AW6" s="608"/>
      <c r="AX6" s="608"/>
      <c r="AY6" s="608"/>
      <c r="AZ6" s="608"/>
      <c r="BA6" s="608"/>
      <c r="BB6" s="608"/>
      <c r="BC6" s="608"/>
      <c r="BD6" s="608"/>
      <c r="BE6" s="608"/>
      <c r="BF6" s="609"/>
      <c r="BG6" s="610">
        <v>2127669</v>
      </c>
      <c r="BH6" s="611"/>
      <c r="BI6" s="611"/>
      <c r="BJ6" s="611"/>
      <c r="BK6" s="611"/>
      <c r="BL6" s="611"/>
      <c r="BM6" s="611"/>
      <c r="BN6" s="612"/>
      <c r="BO6" s="613">
        <v>99.9</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120871</v>
      </c>
      <c r="CS6" s="611"/>
      <c r="CT6" s="611"/>
      <c r="CU6" s="611"/>
      <c r="CV6" s="611"/>
      <c r="CW6" s="611"/>
      <c r="CX6" s="611"/>
      <c r="CY6" s="612"/>
      <c r="CZ6" s="604">
        <v>1</v>
      </c>
      <c r="DA6" s="605"/>
      <c r="DB6" s="605"/>
      <c r="DC6" s="621"/>
      <c r="DD6" s="619" t="s">
        <v>122</v>
      </c>
      <c r="DE6" s="611"/>
      <c r="DF6" s="611"/>
      <c r="DG6" s="611"/>
      <c r="DH6" s="611"/>
      <c r="DI6" s="611"/>
      <c r="DJ6" s="611"/>
      <c r="DK6" s="611"/>
      <c r="DL6" s="611"/>
      <c r="DM6" s="611"/>
      <c r="DN6" s="611"/>
      <c r="DO6" s="611"/>
      <c r="DP6" s="612"/>
      <c r="DQ6" s="619">
        <v>120871</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1033</v>
      </c>
      <c r="S7" s="611"/>
      <c r="T7" s="611"/>
      <c r="U7" s="611"/>
      <c r="V7" s="611"/>
      <c r="W7" s="611"/>
      <c r="X7" s="611"/>
      <c r="Y7" s="612"/>
      <c r="Z7" s="613">
        <v>0</v>
      </c>
      <c r="AA7" s="613"/>
      <c r="AB7" s="613"/>
      <c r="AC7" s="613"/>
      <c r="AD7" s="614">
        <v>1033</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806605</v>
      </c>
      <c r="BH7" s="611"/>
      <c r="BI7" s="611"/>
      <c r="BJ7" s="611"/>
      <c r="BK7" s="611"/>
      <c r="BL7" s="611"/>
      <c r="BM7" s="611"/>
      <c r="BN7" s="612"/>
      <c r="BO7" s="613">
        <v>37.9</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2256465</v>
      </c>
      <c r="CS7" s="611"/>
      <c r="CT7" s="611"/>
      <c r="CU7" s="611"/>
      <c r="CV7" s="611"/>
      <c r="CW7" s="611"/>
      <c r="CX7" s="611"/>
      <c r="CY7" s="612"/>
      <c r="CZ7" s="613">
        <v>18.7</v>
      </c>
      <c r="DA7" s="613"/>
      <c r="DB7" s="613"/>
      <c r="DC7" s="613"/>
      <c r="DD7" s="619">
        <v>522800</v>
      </c>
      <c r="DE7" s="611"/>
      <c r="DF7" s="611"/>
      <c r="DG7" s="611"/>
      <c r="DH7" s="611"/>
      <c r="DI7" s="611"/>
      <c r="DJ7" s="611"/>
      <c r="DK7" s="611"/>
      <c r="DL7" s="611"/>
      <c r="DM7" s="611"/>
      <c r="DN7" s="611"/>
      <c r="DO7" s="611"/>
      <c r="DP7" s="612"/>
      <c r="DQ7" s="619">
        <v>1352206</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15669</v>
      </c>
      <c r="S8" s="611"/>
      <c r="T8" s="611"/>
      <c r="U8" s="611"/>
      <c r="V8" s="611"/>
      <c r="W8" s="611"/>
      <c r="X8" s="611"/>
      <c r="Y8" s="612"/>
      <c r="Z8" s="613">
        <v>0.1</v>
      </c>
      <c r="AA8" s="613"/>
      <c r="AB8" s="613"/>
      <c r="AC8" s="613"/>
      <c r="AD8" s="614">
        <v>15669</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30993</v>
      </c>
      <c r="BH8" s="611"/>
      <c r="BI8" s="611"/>
      <c r="BJ8" s="611"/>
      <c r="BK8" s="611"/>
      <c r="BL8" s="611"/>
      <c r="BM8" s="611"/>
      <c r="BN8" s="612"/>
      <c r="BO8" s="613">
        <v>1.5</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3342612</v>
      </c>
      <c r="CS8" s="611"/>
      <c r="CT8" s="611"/>
      <c r="CU8" s="611"/>
      <c r="CV8" s="611"/>
      <c r="CW8" s="611"/>
      <c r="CX8" s="611"/>
      <c r="CY8" s="612"/>
      <c r="CZ8" s="613">
        <v>27.7</v>
      </c>
      <c r="DA8" s="613"/>
      <c r="DB8" s="613"/>
      <c r="DC8" s="613"/>
      <c r="DD8" s="619">
        <v>49585</v>
      </c>
      <c r="DE8" s="611"/>
      <c r="DF8" s="611"/>
      <c r="DG8" s="611"/>
      <c r="DH8" s="611"/>
      <c r="DI8" s="611"/>
      <c r="DJ8" s="611"/>
      <c r="DK8" s="611"/>
      <c r="DL8" s="611"/>
      <c r="DM8" s="611"/>
      <c r="DN8" s="611"/>
      <c r="DO8" s="611"/>
      <c r="DP8" s="612"/>
      <c r="DQ8" s="619">
        <v>2253274</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15743</v>
      </c>
      <c r="S9" s="611"/>
      <c r="T9" s="611"/>
      <c r="U9" s="611"/>
      <c r="V9" s="611"/>
      <c r="W9" s="611"/>
      <c r="X9" s="611"/>
      <c r="Y9" s="612"/>
      <c r="Z9" s="613">
        <v>0.1</v>
      </c>
      <c r="AA9" s="613"/>
      <c r="AB9" s="613"/>
      <c r="AC9" s="613"/>
      <c r="AD9" s="614">
        <v>15743</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682686</v>
      </c>
      <c r="BH9" s="611"/>
      <c r="BI9" s="611"/>
      <c r="BJ9" s="611"/>
      <c r="BK9" s="611"/>
      <c r="BL9" s="611"/>
      <c r="BM9" s="611"/>
      <c r="BN9" s="612"/>
      <c r="BO9" s="613">
        <v>32</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713608</v>
      </c>
      <c r="CS9" s="611"/>
      <c r="CT9" s="611"/>
      <c r="CU9" s="611"/>
      <c r="CV9" s="611"/>
      <c r="CW9" s="611"/>
      <c r="CX9" s="611"/>
      <c r="CY9" s="612"/>
      <c r="CZ9" s="613">
        <v>5.9</v>
      </c>
      <c r="DA9" s="613"/>
      <c r="DB9" s="613"/>
      <c r="DC9" s="613"/>
      <c r="DD9" s="619">
        <v>34371</v>
      </c>
      <c r="DE9" s="611"/>
      <c r="DF9" s="611"/>
      <c r="DG9" s="611"/>
      <c r="DH9" s="611"/>
      <c r="DI9" s="611"/>
      <c r="DJ9" s="611"/>
      <c r="DK9" s="611"/>
      <c r="DL9" s="611"/>
      <c r="DM9" s="611"/>
      <c r="DN9" s="611"/>
      <c r="DO9" s="611"/>
      <c r="DP9" s="612"/>
      <c r="DQ9" s="619">
        <v>527391</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45133</v>
      </c>
      <c r="BH10" s="611"/>
      <c r="BI10" s="611"/>
      <c r="BJ10" s="611"/>
      <c r="BK10" s="611"/>
      <c r="BL10" s="611"/>
      <c r="BM10" s="611"/>
      <c r="BN10" s="612"/>
      <c r="BO10" s="613">
        <v>2.1</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7194</v>
      </c>
      <c r="CS10" s="611"/>
      <c r="CT10" s="611"/>
      <c r="CU10" s="611"/>
      <c r="CV10" s="611"/>
      <c r="CW10" s="611"/>
      <c r="CX10" s="611"/>
      <c r="CY10" s="612"/>
      <c r="CZ10" s="613">
        <v>0.1</v>
      </c>
      <c r="DA10" s="613"/>
      <c r="DB10" s="613"/>
      <c r="DC10" s="613"/>
      <c r="DD10" s="619">
        <v>3630</v>
      </c>
      <c r="DE10" s="611"/>
      <c r="DF10" s="611"/>
      <c r="DG10" s="611"/>
      <c r="DH10" s="611"/>
      <c r="DI10" s="611"/>
      <c r="DJ10" s="611"/>
      <c r="DK10" s="611"/>
      <c r="DL10" s="611"/>
      <c r="DM10" s="611"/>
      <c r="DN10" s="611"/>
      <c r="DO10" s="611"/>
      <c r="DP10" s="612"/>
      <c r="DQ10" s="619">
        <v>3594</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420102</v>
      </c>
      <c r="S11" s="611"/>
      <c r="T11" s="611"/>
      <c r="U11" s="611"/>
      <c r="V11" s="611"/>
      <c r="W11" s="611"/>
      <c r="X11" s="611"/>
      <c r="Y11" s="612"/>
      <c r="Z11" s="615">
        <v>3.4</v>
      </c>
      <c r="AA11" s="616"/>
      <c r="AB11" s="616"/>
      <c r="AC11" s="622"/>
      <c r="AD11" s="619">
        <v>420102</v>
      </c>
      <c r="AE11" s="611"/>
      <c r="AF11" s="611"/>
      <c r="AG11" s="611"/>
      <c r="AH11" s="611"/>
      <c r="AI11" s="611"/>
      <c r="AJ11" s="611"/>
      <c r="AK11" s="612"/>
      <c r="AL11" s="615">
        <v>6</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47793</v>
      </c>
      <c r="BH11" s="611"/>
      <c r="BI11" s="611"/>
      <c r="BJ11" s="611"/>
      <c r="BK11" s="611"/>
      <c r="BL11" s="611"/>
      <c r="BM11" s="611"/>
      <c r="BN11" s="612"/>
      <c r="BO11" s="613">
        <v>2.2000000000000002</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816220</v>
      </c>
      <c r="CS11" s="611"/>
      <c r="CT11" s="611"/>
      <c r="CU11" s="611"/>
      <c r="CV11" s="611"/>
      <c r="CW11" s="611"/>
      <c r="CX11" s="611"/>
      <c r="CY11" s="612"/>
      <c r="CZ11" s="613">
        <v>6.8</v>
      </c>
      <c r="DA11" s="613"/>
      <c r="DB11" s="613"/>
      <c r="DC11" s="613"/>
      <c r="DD11" s="619">
        <v>265198</v>
      </c>
      <c r="DE11" s="611"/>
      <c r="DF11" s="611"/>
      <c r="DG11" s="611"/>
      <c r="DH11" s="611"/>
      <c r="DI11" s="611"/>
      <c r="DJ11" s="611"/>
      <c r="DK11" s="611"/>
      <c r="DL11" s="611"/>
      <c r="DM11" s="611"/>
      <c r="DN11" s="611"/>
      <c r="DO11" s="611"/>
      <c r="DP11" s="612"/>
      <c r="DQ11" s="619">
        <v>458451</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46501</v>
      </c>
      <c r="S12" s="611"/>
      <c r="T12" s="611"/>
      <c r="U12" s="611"/>
      <c r="V12" s="611"/>
      <c r="W12" s="611"/>
      <c r="X12" s="611"/>
      <c r="Y12" s="612"/>
      <c r="Z12" s="613">
        <v>0.4</v>
      </c>
      <c r="AA12" s="613"/>
      <c r="AB12" s="613"/>
      <c r="AC12" s="613"/>
      <c r="AD12" s="614">
        <v>46501</v>
      </c>
      <c r="AE12" s="614"/>
      <c r="AF12" s="614"/>
      <c r="AG12" s="614"/>
      <c r="AH12" s="614"/>
      <c r="AI12" s="614"/>
      <c r="AJ12" s="614"/>
      <c r="AK12" s="614"/>
      <c r="AL12" s="615">
        <v>0.7</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1111639</v>
      </c>
      <c r="BH12" s="611"/>
      <c r="BI12" s="611"/>
      <c r="BJ12" s="611"/>
      <c r="BK12" s="611"/>
      <c r="BL12" s="611"/>
      <c r="BM12" s="611"/>
      <c r="BN12" s="612"/>
      <c r="BO12" s="613">
        <v>52.2</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619255</v>
      </c>
      <c r="CS12" s="611"/>
      <c r="CT12" s="611"/>
      <c r="CU12" s="611"/>
      <c r="CV12" s="611"/>
      <c r="CW12" s="611"/>
      <c r="CX12" s="611"/>
      <c r="CY12" s="612"/>
      <c r="CZ12" s="613">
        <v>5.0999999999999996</v>
      </c>
      <c r="DA12" s="613"/>
      <c r="DB12" s="613"/>
      <c r="DC12" s="613"/>
      <c r="DD12" s="619">
        <v>3905</v>
      </c>
      <c r="DE12" s="611"/>
      <c r="DF12" s="611"/>
      <c r="DG12" s="611"/>
      <c r="DH12" s="611"/>
      <c r="DI12" s="611"/>
      <c r="DJ12" s="611"/>
      <c r="DK12" s="611"/>
      <c r="DL12" s="611"/>
      <c r="DM12" s="611"/>
      <c r="DN12" s="611"/>
      <c r="DO12" s="611"/>
      <c r="DP12" s="612"/>
      <c r="DQ12" s="619">
        <v>299902</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1108065</v>
      </c>
      <c r="BH13" s="611"/>
      <c r="BI13" s="611"/>
      <c r="BJ13" s="611"/>
      <c r="BK13" s="611"/>
      <c r="BL13" s="611"/>
      <c r="BM13" s="611"/>
      <c r="BN13" s="612"/>
      <c r="BO13" s="613">
        <v>52</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600471</v>
      </c>
      <c r="CS13" s="611"/>
      <c r="CT13" s="611"/>
      <c r="CU13" s="611"/>
      <c r="CV13" s="611"/>
      <c r="CW13" s="611"/>
      <c r="CX13" s="611"/>
      <c r="CY13" s="612"/>
      <c r="CZ13" s="613">
        <v>5</v>
      </c>
      <c r="DA13" s="613"/>
      <c r="DB13" s="613"/>
      <c r="DC13" s="613"/>
      <c r="DD13" s="619">
        <v>333569</v>
      </c>
      <c r="DE13" s="611"/>
      <c r="DF13" s="611"/>
      <c r="DG13" s="611"/>
      <c r="DH13" s="611"/>
      <c r="DI13" s="611"/>
      <c r="DJ13" s="611"/>
      <c r="DK13" s="611"/>
      <c r="DL13" s="611"/>
      <c r="DM13" s="611"/>
      <c r="DN13" s="611"/>
      <c r="DO13" s="611"/>
      <c r="DP13" s="612"/>
      <c r="DQ13" s="619">
        <v>346911</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1269</v>
      </c>
      <c r="S14" s="611"/>
      <c r="T14" s="611"/>
      <c r="U14" s="611"/>
      <c r="V14" s="611"/>
      <c r="W14" s="611"/>
      <c r="X14" s="611"/>
      <c r="Y14" s="612"/>
      <c r="Z14" s="613">
        <v>0</v>
      </c>
      <c r="AA14" s="613"/>
      <c r="AB14" s="613"/>
      <c r="AC14" s="613"/>
      <c r="AD14" s="614">
        <v>1269</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85269</v>
      </c>
      <c r="BH14" s="611"/>
      <c r="BI14" s="611"/>
      <c r="BJ14" s="611"/>
      <c r="BK14" s="611"/>
      <c r="BL14" s="611"/>
      <c r="BM14" s="611"/>
      <c r="BN14" s="612"/>
      <c r="BO14" s="613">
        <v>4</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585090</v>
      </c>
      <c r="CS14" s="611"/>
      <c r="CT14" s="611"/>
      <c r="CU14" s="611"/>
      <c r="CV14" s="611"/>
      <c r="CW14" s="611"/>
      <c r="CX14" s="611"/>
      <c r="CY14" s="612"/>
      <c r="CZ14" s="613">
        <v>4.8</v>
      </c>
      <c r="DA14" s="613"/>
      <c r="DB14" s="613"/>
      <c r="DC14" s="613"/>
      <c r="DD14" s="619">
        <v>71596</v>
      </c>
      <c r="DE14" s="611"/>
      <c r="DF14" s="611"/>
      <c r="DG14" s="611"/>
      <c r="DH14" s="611"/>
      <c r="DI14" s="611"/>
      <c r="DJ14" s="611"/>
      <c r="DK14" s="611"/>
      <c r="DL14" s="611"/>
      <c r="DM14" s="611"/>
      <c r="DN14" s="611"/>
      <c r="DO14" s="611"/>
      <c r="DP14" s="612"/>
      <c r="DQ14" s="619">
        <v>524343</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124156</v>
      </c>
      <c r="BH15" s="611"/>
      <c r="BI15" s="611"/>
      <c r="BJ15" s="611"/>
      <c r="BK15" s="611"/>
      <c r="BL15" s="611"/>
      <c r="BM15" s="611"/>
      <c r="BN15" s="612"/>
      <c r="BO15" s="613">
        <v>5.8</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1592707</v>
      </c>
      <c r="CS15" s="611"/>
      <c r="CT15" s="611"/>
      <c r="CU15" s="611"/>
      <c r="CV15" s="611"/>
      <c r="CW15" s="611"/>
      <c r="CX15" s="611"/>
      <c r="CY15" s="612"/>
      <c r="CZ15" s="613">
        <v>13.2</v>
      </c>
      <c r="DA15" s="613"/>
      <c r="DB15" s="613"/>
      <c r="DC15" s="613"/>
      <c r="DD15" s="619">
        <v>280836</v>
      </c>
      <c r="DE15" s="611"/>
      <c r="DF15" s="611"/>
      <c r="DG15" s="611"/>
      <c r="DH15" s="611"/>
      <c r="DI15" s="611"/>
      <c r="DJ15" s="611"/>
      <c r="DK15" s="611"/>
      <c r="DL15" s="611"/>
      <c r="DM15" s="611"/>
      <c r="DN15" s="611"/>
      <c r="DO15" s="611"/>
      <c r="DP15" s="612"/>
      <c r="DQ15" s="619">
        <v>1136756</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12652</v>
      </c>
      <c r="S16" s="611"/>
      <c r="T16" s="611"/>
      <c r="U16" s="611"/>
      <c r="V16" s="611"/>
      <c r="W16" s="611"/>
      <c r="X16" s="611"/>
      <c r="Y16" s="612"/>
      <c r="Z16" s="613">
        <v>0.1</v>
      </c>
      <c r="AA16" s="613"/>
      <c r="AB16" s="613"/>
      <c r="AC16" s="613"/>
      <c r="AD16" s="614">
        <v>12652</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6305</v>
      </c>
      <c r="CS16" s="611"/>
      <c r="CT16" s="611"/>
      <c r="CU16" s="611"/>
      <c r="CV16" s="611"/>
      <c r="CW16" s="611"/>
      <c r="CX16" s="611"/>
      <c r="CY16" s="612"/>
      <c r="CZ16" s="613">
        <v>0.1</v>
      </c>
      <c r="DA16" s="613"/>
      <c r="DB16" s="613"/>
      <c r="DC16" s="613"/>
      <c r="DD16" s="619" t="s">
        <v>122</v>
      </c>
      <c r="DE16" s="611"/>
      <c r="DF16" s="611"/>
      <c r="DG16" s="611"/>
      <c r="DH16" s="611"/>
      <c r="DI16" s="611"/>
      <c r="DJ16" s="611"/>
      <c r="DK16" s="611"/>
      <c r="DL16" s="611"/>
      <c r="DM16" s="611"/>
      <c r="DN16" s="611"/>
      <c r="DO16" s="611"/>
      <c r="DP16" s="612"/>
      <c r="DQ16" s="619">
        <v>4246</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33753</v>
      </c>
      <c r="S17" s="611"/>
      <c r="T17" s="611"/>
      <c r="U17" s="611"/>
      <c r="V17" s="611"/>
      <c r="W17" s="611"/>
      <c r="X17" s="611"/>
      <c r="Y17" s="612"/>
      <c r="Z17" s="613">
        <v>0.3</v>
      </c>
      <c r="AA17" s="613"/>
      <c r="AB17" s="613"/>
      <c r="AC17" s="613"/>
      <c r="AD17" s="614">
        <v>33753</v>
      </c>
      <c r="AE17" s="614"/>
      <c r="AF17" s="614"/>
      <c r="AG17" s="614"/>
      <c r="AH17" s="614"/>
      <c r="AI17" s="614"/>
      <c r="AJ17" s="614"/>
      <c r="AK17" s="614"/>
      <c r="AL17" s="615">
        <v>0.5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1402751</v>
      </c>
      <c r="CS17" s="611"/>
      <c r="CT17" s="611"/>
      <c r="CU17" s="611"/>
      <c r="CV17" s="611"/>
      <c r="CW17" s="611"/>
      <c r="CX17" s="611"/>
      <c r="CY17" s="612"/>
      <c r="CZ17" s="613">
        <v>11.6</v>
      </c>
      <c r="DA17" s="613"/>
      <c r="DB17" s="613"/>
      <c r="DC17" s="613"/>
      <c r="DD17" s="619" t="s">
        <v>122</v>
      </c>
      <c r="DE17" s="611"/>
      <c r="DF17" s="611"/>
      <c r="DG17" s="611"/>
      <c r="DH17" s="611"/>
      <c r="DI17" s="611"/>
      <c r="DJ17" s="611"/>
      <c r="DK17" s="611"/>
      <c r="DL17" s="611"/>
      <c r="DM17" s="611"/>
      <c r="DN17" s="611"/>
      <c r="DO17" s="611"/>
      <c r="DP17" s="612"/>
      <c r="DQ17" s="619">
        <v>1402751</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23700</v>
      </c>
      <c r="S18" s="611"/>
      <c r="T18" s="611"/>
      <c r="U18" s="611"/>
      <c r="V18" s="611"/>
      <c r="W18" s="611"/>
      <c r="X18" s="611"/>
      <c r="Y18" s="612"/>
      <c r="Z18" s="613">
        <v>0.2</v>
      </c>
      <c r="AA18" s="613"/>
      <c r="AB18" s="613"/>
      <c r="AC18" s="613"/>
      <c r="AD18" s="614">
        <v>23700</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v>9098</v>
      </c>
      <c r="CS18" s="611"/>
      <c r="CT18" s="611"/>
      <c r="CU18" s="611"/>
      <c r="CV18" s="611"/>
      <c r="CW18" s="611"/>
      <c r="CX18" s="611"/>
      <c r="CY18" s="612"/>
      <c r="CZ18" s="613">
        <v>0.1</v>
      </c>
      <c r="DA18" s="613"/>
      <c r="DB18" s="613"/>
      <c r="DC18" s="613"/>
      <c r="DD18" s="619" t="s">
        <v>122</v>
      </c>
      <c r="DE18" s="611"/>
      <c r="DF18" s="611"/>
      <c r="DG18" s="611"/>
      <c r="DH18" s="611"/>
      <c r="DI18" s="611"/>
      <c r="DJ18" s="611"/>
      <c r="DK18" s="611"/>
      <c r="DL18" s="611"/>
      <c r="DM18" s="611"/>
      <c r="DN18" s="611"/>
      <c r="DO18" s="611"/>
      <c r="DP18" s="612"/>
      <c r="DQ18" s="619">
        <v>9098</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16498</v>
      </c>
      <c r="S19" s="611"/>
      <c r="T19" s="611"/>
      <c r="U19" s="611"/>
      <c r="V19" s="611"/>
      <c r="W19" s="611"/>
      <c r="X19" s="611"/>
      <c r="Y19" s="612"/>
      <c r="Z19" s="613">
        <v>0.1</v>
      </c>
      <c r="AA19" s="613"/>
      <c r="AB19" s="613"/>
      <c r="AC19" s="613"/>
      <c r="AD19" s="614">
        <v>16498</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2446</v>
      </c>
      <c r="BH19" s="611"/>
      <c r="BI19" s="611"/>
      <c r="BJ19" s="611"/>
      <c r="BK19" s="611"/>
      <c r="BL19" s="611"/>
      <c r="BM19" s="611"/>
      <c r="BN19" s="612"/>
      <c r="BO19" s="613">
        <v>0.1</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7202</v>
      </c>
      <c r="S20" s="611"/>
      <c r="T20" s="611"/>
      <c r="U20" s="611"/>
      <c r="V20" s="611"/>
      <c r="W20" s="611"/>
      <c r="X20" s="611"/>
      <c r="Y20" s="612"/>
      <c r="Z20" s="613">
        <v>0.1</v>
      </c>
      <c r="AA20" s="613"/>
      <c r="AB20" s="613"/>
      <c r="AC20" s="613"/>
      <c r="AD20" s="614">
        <v>7202</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2446</v>
      </c>
      <c r="BH20" s="611"/>
      <c r="BI20" s="611"/>
      <c r="BJ20" s="611"/>
      <c r="BK20" s="611"/>
      <c r="BL20" s="611"/>
      <c r="BM20" s="611"/>
      <c r="BN20" s="612"/>
      <c r="BO20" s="613">
        <v>0.1</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12072647</v>
      </c>
      <c r="CS20" s="611"/>
      <c r="CT20" s="611"/>
      <c r="CU20" s="611"/>
      <c r="CV20" s="611"/>
      <c r="CW20" s="611"/>
      <c r="CX20" s="611"/>
      <c r="CY20" s="612"/>
      <c r="CZ20" s="613">
        <v>100</v>
      </c>
      <c r="DA20" s="613"/>
      <c r="DB20" s="613"/>
      <c r="DC20" s="613"/>
      <c r="DD20" s="619">
        <v>1565490</v>
      </c>
      <c r="DE20" s="611"/>
      <c r="DF20" s="611"/>
      <c r="DG20" s="611"/>
      <c r="DH20" s="611"/>
      <c r="DI20" s="611"/>
      <c r="DJ20" s="611"/>
      <c r="DK20" s="611"/>
      <c r="DL20" s="611"/>
      <c r="DM20" s="611"/>
      <c r="DN20" s="611"/>
      <c r="DO20" s="611"/>
      <c r="DP20" s="612"/>
      <c r="DQ20" s="619">
        <v>8439794</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4499340</v>
      </c>
      <c r="S21" s="611"/>
      <c r="T21" s="611"/>
      <c r="U21" s="611"/>
      <c r="V21" s="611"/>
      <c r="W21" s="611"/>
      <c r="X21" s="611"/>
      <c r="Y21" s="612"/>
      <c r="Z21" s="613">
        <v>36</v>
      </c>
      <c r="AA21" s="613"/>
      <c r="AB21" s="613"/>
      <c r="AC21" s="613"/>
      <c r="AD21" s="614">
        <v>4237714</v>
      </c>
      <c r="AE21" s="614"/>
      <c r="AF21" s="614"/>
      <c r="AG21" s="614"/>
      <c r="AH21" s="614"/>
      <c r="AI21" s="614"/>
      <c r="AJ21" s="614"/>
      <c r="AK21" s="614"/>
      <c r="AL21" s="615">
        <v>60</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2446</v>
      </c>
      <c r="BH21" s="611"/>
      <c r="BI21" s="611"/>
      <c r="BJ21" s="611"/>
      <c r="BK21" s="611"/>
      <c r="BL21" s="611"/>
      <c r="BM21" s="611"/>
      <c r="BN21" s="612"/>
      <c r="BO21" s="613">
        <v>0.1</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4237714</v>
      </c>
      <c r="S22" s="611"/>
      <c r="T22" s="611"/>
      <c r="U22" s="611"/>
      <c r="V22" s="611"/>
      <c r="W22" s="611"/>
      <c r="X22" s="611"/>
      <c r="Y22" s="612"/>
      <c r="Z22" s="613">
        <v>33.9</v>
      </c>
      <c r="AA22" s="613"/>
      <c r="AB22" s="613"/>
      <c r="AC22" s="613"/>
      <c r="AD22" s="614">
        <v>4237714</v>
      </c>
      <c r="AE22" s="614"/>
      <c r="AF22" s="614"/>
      <c r="AG22" s="614"/>
      <c r="AH22" s="614"/>
      <c r="AI22" s="614"/>
      <c r="AJ22" s="614"/>
      <c r="AK22" s="614"/>
      <c r="AL22" s="615">
        <v>60</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261626</v>
      </c>
      <c r="S23" s="611"/>
      <c r="T23" s="611"/>
      <c r="U23" s="611"/>
      <c r="V23" s="611"/>
      <c r="W23" s="611"/>
      <c r="X23" s="611"/>
      <c r="Y23" s="612"/>
      <c r="Z23" s="613">
        <v>2.1</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4894757</v>
      </c>
      <c r="CS24" s="600"/>
      <c r="CT24" s="600"/>
      <c r="CU24" s="600"/>
      <c r="CV24" s="600"/>
      <c r="CW24" s="600"/>
      <c r="CX24" s="600"/>
      <c r="CY24" s="601"/>
      <c r="CZ24" s="604">
        <v>40.5</v>
      </c>
      <c r="DA24" s="605"/>
      <c r="DB24" s="605"/>
      <c r="DC24" s="621"/>
      <c r="DD24" s="645">
        <v>3989675</v>
      </c>
      <c r="DE24" s="600"/>
      <c r="DF24" s="600"/>
      <c r="DG24" s="600"/>
      <c r="DH24" s="600"/>
      <c r="DI24" s="600"/>
      <c r="DJ24" s="600"/>
      <c r="DK24" s="601"/>
      <c r="DL24" s="645">
        <v>3204143</v>
      </c>
      <c r="DM24" s="600"/>
      <c r="DN24" s="600"/>
      <c r="DO24" s="600"/>
      <c r="DP24" s="600"/>
      <c r="DQ24" s="600"/>
      <c r="DR24" s="600"/>
      <c r="DS24" s="600"/>
      <c r="DT24" s="600"/>
      <c r="DU24" s="600"/>
      <c r="DV24" s="601"/>
      <c r="DW24" s="604">
        <v>45.2</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7309335</v>
      </c>
      <c r="S25" s="611"/>
      <c r="T25" s="611"/>
      <c r="U25" s="611"/>
      <c r="V25" s="611"/>
      <c r="W25" s="611"/>
      <c r="X25" s="611"/>
      <c r="Y25" s="612"/>
      <c r="Z25" s="613">
        <v>58.4</v>
      </c>
      <c r="AA25" s="613"/>
      <c r="AB25" s="613"/>
      <c r="AC25" s="613"/>
      <c r="AD25" s="614">
        <v>7047709</v>
      </c>
      <c r="AE25" s="614"/>
      <c r="AF25" s="614"/>
      <c r="AG25" s="614"/>
      <c r="AH25" s="614"/>
      <c r="AI25" s="614"/>
      <c r="AJ25" s="614"/>
      <c r="AK25" s="614"/>
      <c r="AL25" s="615">
        <v>99.9</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2078486</v>
      </c>
      <c r="CS25" s="642"/>
      <c r="CT25" s="642"/>
      <c r="CU25" s="642"/>
      <c r="CV25" s="642"/>
      <c r="CW25" s="642"/>
      <c r="CX25" s="642"/>
      <c r="CY25" s="643"/>
      <c r="CZ25" s="615">
        <v>17.2</v>
      </c>
      <c r="DA25" s="640"/>
      <c r="DB25" s="640"/>
      <c r="DC25" s="644"/>
      <c r="DD25" s="619">
        <v>1946299</v>
      </c>
      <c r="DE25" s="642"/>
      <c r="DF25" s="642"/>
      <c r="DG25" s="642"/>
      <c r="DH25" s="642"/>
      <c r="DI25" s="642"/>
      <c r="DJ25" s="642"/>
      <c r="DK25" s="643"/>
      <c r="DL25" s="619">
        <v>1446082</v>
      </c>
      <c r="DM25" s="642"/>
      <c r="DN25" s="642"/>
      <c r="DO25" s="642"/>
      <c r="DP25" s="642"/>
      <c r="DQ25" s="642"/>
      <c r="DR25" s="642"/>
      <c r="DS25" s="642"/>
      <c r="DT25" s="642"/>
      <c r="DU25" s="642"/>
      <c r="DV25" s="643"/>
      <c r="DW25" s="615">
        <v>20.399999999999999</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2019</v>
      </c>
      <c r="S26" s="611"/>
      <c r="T26" s="611"/>
      <c r="U26" s="611"/>
      <c r="V26" s="611"/>
      <c r="W26" s="611"/>
      <c r="X26" s="611"/>
      <c r="Y26" s="612"/>
      <c r="Z26" s="613">
        <v>0</v>
      </c>
      <c r="AA26" s="613"/>
      <c r="AB26" s="613"/>
      <c r="AC26" s="613"/>
      <c r="AD26" s="614">
        <v>2019</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1078848</v>
      </c>
      <c r="CS26" s="611"/>
      <c r="CT26" s="611"/>
      <c r="CU26" s="611"/>
      <c r="CV26" s="611"/>
      <c r="CW26" s="611"/>
      <c r="CX26" s="611"/>
      <c r="CY26" s="612"/>
      <c r="CZ26" s="615">
        <v>8.9</v>
      </c>
      <c r="DA26" s="640"/>
      <c r="DB26" s="640"/>
      <c r="DC26" s="644"/>
      <c r="DD26" s="619">
        <v>987019</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82130</v>
      </c>
      <c r="S27" s="611"/>
      <c r="T27" s="611"/>
      <c r="U27" s="611"/>
      <c r="V27" s="611"/>
      <c r="W27" s="611"/>
      <c r="X27" s="611"/>
      <c r="Y27" s="612"/>
      <c r="Z27" s="613">
        <v>0.7</v>
      </c>
      <c r="AA27" s="613"/>
      <c r="AB27" s="613"/>
      <c r="AC27" s="613"/>
      <c r="AD27" s="614">
        <v>1656</v>
      </c>
      <c r="AE27" s="614"/>
      <c r="AF27" s="614"/>
      <c r="AG27" s="614"/>
      <c r="AH27" s="614"/>
      <c r="AI27" s="614"/>
      <c r="AJ27" s="614"/>
      <c r="AK27" s="614"/>
      <c r="AL27" s="615">
        <v>0</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2130115</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1413520</v>
      </c>
      <c r="CS27" s="642"/>
      <c r="CT27" s="642"/>
      <c r="CU27" s="642"/>
      <c r="CV27" s="642"/>
      <c r="CW27" s="642"/>
      <c r="CX27" s="642"/>
      <c r="CY27" s="643"/>
      <c r="CZ27" s="615">
        <v>11.7</v>
      </c>
      <c r="DA27" s="640"/>
      <c r="DB27" s="640"/>
      <c r="DC27" s="644"/>
      <c r="DD27" s="619">
        <v>640625</v>
      </c>
      <c r="DE27" s="642"/>
      <c r="DF27" s="642"/>
      <c r="DG27" s="642"/>
      <c r="DH27" s="642"/>
      <c r="DI27" s="642"/>
      <c r="DJ27" s="642"/>
      <c r="DK27" s="643"/>
      <c r="DL27" s="619">
        <v>355310</v>
      </c>
      <c r="DM27" s="642"/>
      <c r="DN27" s="642"/>
      <c r="DO27" s="642"/>
      <c r="DP27" s="642"/>
      <c r="DQ27" s="642"/>
      <c r="DR27" s="642"/>
      <c r="DS27" s="642"/>
      <c r="DT27" s="642"/>
      <c r="DU27" s="642"/>
      <c r="DV27" s="643"/>
      <c r="DW27" s="615">
        <v>5</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146441</v>
      </c>
      <c r="S28" s="611"/>
      <c r="T28" s="611"/>
      <c r="U28" s="611"/>
      <c r="V28" s="611"/>
      <c r="W28" s="611"/>
      <c r="X28" s="611"/>
      <c r="Y28" s="612"/>
      <c r="Z28" s="613">
        <v>1.2</v>
      </c>
      <c r="AA28" s="613"/>
      <c r="AB28" s="613"/>
      <c r="AC28" s="613"/>
      <c r="AD28" s="614">
        <v>6897</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1402751</v>
      </c>
      <c r="CS28" s="611"/>
      <c r="CT28" s="611"/>
      <c r="CU28" s="611"/>
      <c r="CV28" s="611"/>
      <c r="CW28" s="611"/>
      <c r="CX28" s="611"/>
      <c r="CY28" s="612"/>
      <c r="CZ28" s="615">
        <v>11.6</v>
      </c>
      <c r="DA28" s="640"/>
      <c r="DB28" s="640"/>
      <c r="DC28" s="644"/>
      <c r="DD28" s="619">
        <v>1402751</v>
      </c>
      <c r="DE28" s="611"/>
      <c r="DF28" s="611"/>
      <c r="DG28" s="611"/>
      <c r="DH28" s="611"/>
      <c r="DI28" s="611"/>
      <c r="DJ28" s="611"/>
      <c r="DK28" s="612"/>
      <c r="DL28" s="619">
        <v>1402751</v>
      </c>
      <c r="DM28" s="611"/>
      <c r="DN28" s="611"/>
      <c r="DO28" s="611"/>
      <c r="DP28" s="611"/>
      <c r="DQ28" s="611"/>
      <c r="DR28" s="611"/>
      <c r="DS28" s="611"/>
      <c r="DT28" s="611"/>
      <c r="DU28" s="611"/>
      <c r="DV28" s="612"/>
      <c r="DW28" s="615">
        <v>19.8</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53935</v>
      </c>
      <c r="S29" s="611"/>
      <c r="T29" s="611"/>
      <c r="U29" s="611"/>
      <c r="V29" s="611"/>
      <c r="W29" s="611"/>
      <c r="X29" s="611"/>
      <c r="Y29" s="612"/>
      <c r="Z29" s="613">
        <v>0.4</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1402751</v>
      </c>
      <c r="CS29" s="642"/>
      <c r="CT29" s="642"/>
      <c r="CU29" s="642"/>
      <c r="CV29" s="642"/>
      <c r="CW29" s="642"/>
      <c r="CX29" s="642"/>
      <c r="CY29" s="643"/>
      <c r="CZ29" s="615">
        <v>11.6</v>
      </c>
      <c r="DA29" s="640"/>
      <c r="DB29" s="640"/>
      <c r="DC29" s="644"/>
      <c r="DD29" s="619">
        <v>1402751</v>
      </c>
      <c r="DE29" s="642"/>
      <c r="DF29" s="642"/>
      <c r="DG29" s="642"/>
      <c r="DH29" s="642"/>
      <c r="DI29" s="642"/>
      <c r="DJ29" s="642"/>
      <c r="DK29" s="643"/>
      <c r="DL29" s="619">
        <v>1402751</v>
      </c>
      <c r="DM29" s="642"/>
      <c r="DN29" s="642"/>
      <c r="DO29" s="642"/>
      <c r="DP29" s="642"/>
      <c r="DQ29" s="642"/>
      <c r="DR29" s="642"/>
      <c r="DS29" s="642"/>
      <c r="DT29" s="642"/>
      <c r="DU29" s="642"/>
      <c r="DV29" s="643"/>
      <c r="DW29" s="615">
        <v>19.8</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1041206</v>
      </c>
      <c r="S30" s="611"/>
      <c r="T30" s="611"/>
      <c r="U30" s="611"/>
      <c r="V30" s="611"/>
      <c r="W30" s="611"/>
      <c r="X30" s="611"/>
      <c r="Y30" s="612"/>
      <c r="Z30" s="613">
        <v>8.3000000000000007</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1368062</v>
      </c>
      <c r="CS30" s="611"/>
      <c r="CT30" s="611"/>
      <c r="CU30" s="611"/>
      <c r="CV30" s="611"/>
      <c r="CW30" s="611"/>
      <c r="CX30" s="611"/>
      <c r="CY30" s="612"/>
      <c r="CZ30" s="615">
        <v>11.3</v>
      </c>
      <c r="DA30" s="640"/>
      <c r="DB30" s="640"/>
      <c r="DC30" s="644"/>
      <c r="DD30" s="619">
        <v>1368062</v>
      </c>
      <c r="DE30" s="611"/>
      <c r="DF30" s="611"/>
      <c r="DG30" s="611"/>
      <c r="DH30" s="611"/>
      <c r="DI30" s="611"/>
      <c r="DJ30" s="611"/>
      <c r="DK30" s="612"/>
      <c r="DL30" s="619">
        <v>1368062</v>
      </c>
      <c r="DM30" s="611"/>
      <c r="DN30" s="611"/>
      <c r="DO30" s="611"/>
      <c r="DP30" s="611"/>
      <c r="DQ30" s="611"/>
      <c r="DR30" s="611"/>
      <c r="DS30" s="611"/>
      <c r="DT30" s="611"/>
      <c r="DU30" s="611"/>
      <c r="DV30" s="612"/>
      <c r="DW30" s="615">
        <v>19.3</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99.5</v>
      </c>
      <c r="BH31" s="654"/>
      <c r="BI31" s="654"/>
      <c r="BJ31" s="654"/>
      <c r="BK31" s="654"/>
      <c r="BL31" s="654"/>
      <c r="BM31" s="605">
        <v>96.8</v>
      </c>
      <c r="BN31" s="654"/>
      <c r="BO31" s="654"/>
      <c r="BP31" s="654"/>
      <c r="BQ31" s="655"/>
      <c r="BR31" s="666">
        <v>99.6</v>
      </c>
      <c r="BS31" s="654"/>
      <c r="BT31" s="654"/>
      <c r="BU31" s="654"/>
      <c r="BV31" s="654"/>
      <c r="BW31" s="654"/>
      <c r="BX31" s="605">
        <v>97</v>
      </c>
      <c r="BY31" s="654"/>
      <c r="BZ31" s="654"/>
      <c r="CA31" s="654"/>
      <c r="CB31" s="655"/>
      <c r="CD31" s="648"/>
      <c r="CE31" s="649"/>
      <c r="CF31" s="607" t="s">
        <v>300</v>
      </c>
      <c r="CG31" s="608"/>
      <c r="CH31" s="608"/>
      <c r="CI31" s="608"/>
      <c r="CJ31" s="608"/>
      <c r="CK31" s="608"/>
      <c r="CL31" s="608"/>
      <c r="CM31" s="608"/>
      <c r="CN31" s="608"/>
      <c r="CO31" s="608"/>
      <c r="CP31" s="608"/>
      <c r="CQ31" s="609"/>
      <c r="CR31" s="610">
        <v>34689</v>
      </c>
      <c r="CS31" s="642"/>
      <c r="CT31" s="642"/>
      <c r="CU31" s="642"/>
      <c r="CV31" s="642"/>
      <c r="CW31" s="642"/>
      <c r="CX31" s="642"/>
      <c r="CY31" s="643"/>
      <c r="CZ31" s="615">
        <v>0.3</v>
      </c>
      <c r="DA31" s="640"/>
      <c r="DB31" s="640"/>
      <c r="DC31" s="644"/>
      <c r="DD31" s="619">
        <v>34689</v>
      </c>
      <c r="DE31" s="642"/>
      <c r="DF31" s="642"/>
      <c r="DG31" s="642"/>
      <c r="DH31" s="642"/>
      <c r="DI31" s="642"/>
      <c r="DJ31" s="642"/>
      <c r="DK31" s="643"/>
      <c r="DL31" s="619">
        <v>34689</v>
      </c>
      <c r="DM31" s="642"/>
      <c r="DN31" s="642"/>
      <c r="DO31" s="642"/>
      <c r="DP31" s="642"/>
      <c r="DQ31" s="642"/>
      <c r="DR31" s="642"/>
      <c r="DS31" s="642"/>
      <c r="DT31" s="642"/>
      <c r="DU31" s="642"/>
      <c r="DV31" s="643"/>
      <c r="DW31" s="615">
        <v>0.5</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671507</v>
      </c>
      <c r="S32" s="611"/>
      <c r="T32" s="611"/>
      <c r="U32" s="611"/>
      <c r="V32" s="611"/>
      <c r="W32" s="611"/>
      <c r="X32" s="611"/>
      <c r="Y32" s="612"/>
      <c r="Z32" s="613">
        <v>5.4</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99.4</v>
      </c>
      <c r="BH32" s="642"/>
      <c r="BI32" s="642"/>
      <c r="BJ32" s="642"/>
      <c r="BK32" s="642"/>
      <c r="BL32" s="642"/>
      <c r="BM32" s="616">
        <v>98</v>
      </c>
      <c r="BN32" s="642"/>
      <c r="BO32" s="642"/>
      <c r="BP32" s="642"/>
      <c r="BQ32" s="665"/>
      <c r="BR32" s="667">
        <v>99.7</v>
      </c>
      <c r="BS32" s="642"/>
      <c r="BT32" s="642"/>
      <c r="BU32" s="642"/>
      <c r="BV32" s="642"/>
      <c r="BW32" s="642"/>
      <c r="BX32" s="616">
        <v>98.4</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75998</v>
      </c>
      <c r="S33" s="611"/>
      <c r="T33" s="611"/>
      <c r="U33" s="611"/>
      <c r="V33" s="611"/>
      <c r="W33" s="611"/>
      <c r="X33" s="611"/>
      <c r="Y33" s="612"/>
      <c r="Z33" s="613">
        <v>0.6</v>
      </c>
      <c r="AA33" s="613"/>
      <c r="AB33" s="613"/>
      <c r="AC33" s="613"/>
      <c r="AD33" s="614" t="s">
        <v>122</v>
      </c>
      <c r="AE33" s="614"/>
      <c r="AF33" s="614"/>
      <c r="AG33" s="614"/>
      <c r="AH33" s="614"/>
      <c r="AI33" s="614"/>
      <c r="AJ33" s="614"/>
      <c r="AK33" s="614"/>
      <c r="AL33" s="615" t="s">
        <v>122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99.4</v>
      </c>
      <c r="BH33" s="669"/>
      <c r="BI33" s="669"/>
      <c r="BJ33" s="669"/>
      <c r="BK33" s="669"/>
      <c r="BL33" s="669"/>
      <c r="BM33" s="670">
        <v>95.4</v>
      </c>
      <c r="BN33" s="669"/>
      <c r="BO33" s="669"/>
      <c r="BP33" s="669"/>
      <c r="BQ33" s="671"/>
      <c r="BR33" s="668">
        <v>99.5</v>
      </c>
      <c r="BS33" s="669"/>
      <c r="BT33" s="669"/>
      <c r="BU33" s="669"/>
      <c r="BV33" s="669"/>
      <c r="BW33" s="669"/>
      <c r="BX33" s="670">
        <v>95.4</v>
      </c>
      <c r="BY33" s="669"/>
      <c r="BZ33" s="669"/>
      <c r="CA33" s="669"/>
      <c r="CB33" s="671"/>
      <c r="CD33" s="607" t="s">
        <v>307</v>
      </c>
      <c r="CE33" s="608"/>
      <c r="CF33" s="608"/>
      <c r="CG33" s="608"/>
      <c r="CH33" s="608"/>
      <c r="CI33" s="608"/>
      <c r="CJ33" s="608"/>
      <c r="CK33" s="608"/>
      <c r="CL33" s="608"/>
      <c r="CM33" s="608"/>
      <c r="CN33" s="608"/>
      <c r="CO33" s="608"/>
      <c r="CP33" s="608"/>
      <c r="CQ33" s="609"/>
      <c r="CR33" s="610">
        <v>5606095</v>
      </c>
      <c r="CS33" s="642"/>
      <c r="CT33" s="642"/>
      <c r="CU33" s="642"/>
      <c r="CV33" s="642"/>
      <c r="CW33" s="642"/>
      <c r="CX33" s="642"/>
      <c r="CY33" s="643"/>
      <c r="CZ33" s="615">
        <v>46.4</v>
      </c>
      <c r="DA33" s="640"/>
      <c r="DB33" s="640"/>
      <c r="DC33" s="644"/>
      <c r="DD33" s="619">
        <v>4115267</v>
      </c>
      <c r="DE33" s="642"/>
      <c r="DF33" s="642"/>
      <c r="DG33" s="642"/>
      <c r="DH33" s="642"/>
      <c r="DI33" s="642"/>
      <c r="DJ33" s="642"/>
      <c r="DK33" s="643"/>
      <c r="DL33" s="619">
        <v>2886184</v>
      </c>
      <c r="DM33" s="642"/>
      <c r="DN33" s="642"/>
      <c r="DO33" s="642"/>
      <c r="DP33" s="642"/>
      <c r="DQ33" s="642"/>
      <c r="DR33" s="642"/>
      <c r="DS33" s="642"/>
      <c r="DT33" s="642"/>
      <c r="DU33" s="642"/>
      <c r="DV33" s="643"/>
      <c r="DW33" s="615">
        <v>40.700000000000003</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125219</v>
      </c>
      <c r="S34" s="611"/>
      <c r="T34" s="611"/>
      <c r="U34" s="611"/>
      <c r="V34" s="611"/>
      <c r="W34" s="611"/>
      <c r="X34" s="611"/>
      <c r="Y34" s="612"/>
      <c r="Z34" s="613">
        <v>1</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1841564</v>
      </c>
      <c r="CS34" s="611"/>
      <c r="CT34" s="611"/>
      <c r="CU34" s="611"/>
      <c r="CV34" s="611"/>
      <c r="CW34" s="611"/>
      <c r="CX34" s="611"/>
      <c r="CY34" s="612"/>
      <c r="CZ34" s="615">
        <v>15.3</v>
      </c>
      <c r="DA34" s="640"/>
      <c r="DB34" s="640"/>
      <c r="DC34" s="644"/>
      <c r="DD34" s="619">
        <v>1322947</v>
      </c>
      <c r="DE34" s="611"/>
      <c r="DF34" s="611"/>
      <c r="DG34" s="611"/>
      <c r="DH34" s="611"/>
      <c r="DI34" s="611"/>
      <c r="DJ34" s="611"/>
      <c r="DK34" s="612"/>
      <c r="DL34" s="619">
        <v>935950</v>
      </c>
      <c r="DM34" s="611"/>
      <c r="DN34" s="611"/>
      <c r="DO34" s="611"/>
      <c r="DP34" s="611"/>
      <c r="DQ34" s="611"/>
      <c r="DR34" s="611"/>
      <c r="DS34" s="611"/>
      <c r="DT34" s="611"/>
      <c r="DU34" s="611"/>
      <c r="DV34" s="612"/>
      <c r="DW34" s="615">
        <v>13.2</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834597</v>
      </c>
      <c r="S35" s="611"/>
      <c r="T35" s="611"/>
      <c r="U35" s="611"/>
      <c r="V35" s="611"/>
      <c r="W35" s="611"/>
      <c r="X35" s="611"/>
      <c r="Y35" s="612"/>
      <c r="Z35" s="613">
        <v>6.7</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256187</v>
      </c>
      <c r="CS35" s="642"/>
      <c r="CT35" s="642"/>
      <c r="CU35" s="642"/>
      <c r="CV35" s="642"/>
      <c r="CW35" s="642"/>
      <c r="CX35" s="642"/>
      <c r="CY35" s="643"/>
      <c r="CZ35" s="615">
        <v>2.1</v>
      </c>
      <c r="DA35" s="640"/>
      <c r="DB35" s="640"/>
      <c r="DC35" s="644"/>
      <c r="DD35" s="619">
        <v>239235</v>
      </c>
      <c r="DE35" s="642"/>
      <c r="DF35" s="642"/>
      <c r="DG35" s="642"/>
      <c r="DH35" s="642"/>
      <c r="DI35" s="642"/>
      <c r="DJ35" s="642"/>
      <c r="DK35" s="643"/>
      <c r="DL35" s="619">
        <v>239235</v>
      </c>
      <c r="DM35" s="642"/>
      <c r="DN35" s="642"/>
      <c r="DO35" s="642"/>
      <c r="DP35" s="642"/>
      <c r="DQ35" s="642"/>
      <c r="DR35" s="642"/>
      <c r="DS35" s="642"/>
      <c r="DT35" s="642"/>
      <c r="DU35" s="642"/>
      <c r="DV35" s="643"/>
      <c r="DW35" s="615">
        <v>3.4</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462880</v>
      </c>
      <c r="S36" s="611"/>
      <c r="T36" s="611"/>
      <c r="U36" s="611"/>
      <c r="V36" s="611"/>
      <c r="W36" s="611"/>
      <c r="X36" s="611"/>
      <c r="Y36" s="612"/>
      <c r="Z36" s="613">
        <v>3.7</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1269133</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16257</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1770194</v>
      </c>
      <c r="CS36" s="611"/>
      <c r="CT36" s="611"/>
      <c r="CU36" s="611"/>
      <c r="CV36" s="611"/>
      <c r="CW36" s="611"/>
      <c r="CX36" s="611"/>
      <c r="CY36" s="612"/>
      <c r="CZ36" s="615">
        <v>14.7</v>
      </c>
      <c r="DA36" s="640"/>
      <c r="DB36" s="640"/>
      <c r="DC36" s="644"/>
      <c r="DD36" s="619">
        <v>1206163</v>
      </c>
      <c r="DE36" s="611"/>
      <c r="DF36" s="611"/>
      <c r="DG36" s="611"/>
      <c r="DH36" s="611"/>
      <c r="DI36" s="611"/>
      <c r="DJ36" s="611"/>
      <c r="DK36" s="612"/>
      <c r="DL36" s="619">
        <v>888993</v>
      </c>
      <c r="DM36" s="611"/>
      <c r="DN36" s="611"/>
      <c r="DO36" s="611"/>
      <c r="DP36" s="611"/>
      <c r="DQ36" s="611"/>
      <c r="DR36" s="611"/>
      <c r="DS36" s="611"/>
      <c r="DT36" s="611"/>
      <c r="DU36" s="611"/>
      <c r="DV36" s="612"/>
      <c r="DW36" s="615">
        <v>12.5</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471448</v>
      </c>
      <c r="S37" s="611"/>
      <c r="T37" s="611"/>
      <c r="U37" s="611"/>
      <c r="V37" s="611"/>
      <c r="W37" s="611"/>
      <c r="X37" s="611"/>
      <c r="Y37" s="612"/>
      <c r="Z37" s="613">
        <v>3.8</v>
      </c>
      <c r="AA37" s="613"/>
      <c r="AB37" s="613"/>
      <c r="AC37" s="613"/>
      <c r="AD37" s="614" t="s">
        <v>122</v>
      </c>
      <c r="AE37" s="614"/>
      <c r="AF37" s="614"/>
      <c r="AG37" s="614"/>
      <c r="AH37" s="614"/>
      <c r="AI37" s="614"/>
      <c r="AJ37" s="614"/>
      <c r="AK37" s="614"/>
      <c r="AL37" s="615" t="s">
        <v>122</v>
      </c>
      <c r="AM37" s="616"/>
      <c r="AN37" s="616"/>
      <c r="AO37" s="617"/>
      <c r="AQ37" s="673" t="s">
        <v>319</v>
      </c>
      <c r="AR37" s="674"/>
      <c r="AS37" s="674"/>
      <c r="AT37" s="674"/>
      <c r="AU37" s="674"/>
      <c r="AV37" s="674"/>
      <c r="AW37" s="674"/>
      <c r="AX37" s="674"/>
      <c r="AY37" s="675"/>
      <c r="AZ37" s="610">
        <v>155357</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476</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685406</v>
      </c>
      <c r="CS37" s="642"/>
      <c r="CT37" s="642"/>
      <c r="CU37" s="642"/>
      <c r="CV37" s="642"/>
      <c r="CW37" s="642"/>
      <c r="CX37" s="642"/>
      <c r="CY37" s="643"/>
      <c r="CZ37" s="615">
        <v>5.7</v>
      </c>
      <c r="DA37" s="640"/>
      <c r="DB37" s="640"/>
      <c r="DC37" s="644"/>
      <c r="DD37" s="619">
        <v>647371</v>
      </c>
      <c r="DE37" s="642"/>
      <c r="DF37" s="642"/>
      <c r="DG37" s="642"/>
      <c r="DH37" s="642"/>
      <c r="DI37" s="642"/>
      <c r="DJ37" s="642"/>
      <c r="DK37" s="643"/>
      <c r="DL37" s="619">
        <v>647371</v>
      </c>
      <c r="DM37" s="642"/>
      <c r="DN37" s="642"/>
      <c r="DO37" s="642"/>
      <c r="DP37" s="642"/>
      <c r="DQ37" s="642"/>
      <c r="DR37" s="642"/>
      <c r="DS37" s="642"/>
      <c r="DT37" s="642"/>
      <c r="DU37" s="642"/>
      <c r="DV37" s="643"/>
      <c r="DW37" s="615">
        <v>9.1</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1228900</v>
      </c>
      <c r="S38" s="611"/>
      <c r="T38" s="611"/>
      <c r="U38" s="611"/>
      <c r="V38" s="611"/>
      <c r="W38" s="611"/>
      <c r="X38" s="611"/>
      <c r="Y38" s="612"/>
      <c r="Z38" s="613">
        <v>9.8000000000000007</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52958</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2262</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1216175</v>
      </c>
      <c r="CS38" s="611"/>
      <c r="CT38" s="611"/>
      <c r="CU38" s="611"/>
      <c r="CV38" s="611"/>
      <c r="CW38" s="611"/>
      <c r="CX38" s="611"/>
      <c r="CY38" s="612"/>
      <c r="CZ38" s="615">
        <v>10.1</v>
      </c>
      <c r="DA38" s="640"/>
      <c r="DB38" s="640"/>
      <c r="DC38" s="644"/>
      <c r="DD38" s="619">
        <v>1030128</v>
      </c>
      <c r="DE38" s="611"/>
      <c r="DF38" s="611"/>
      <c r="DG38" s="611"/>
      <c r="DH38" s="611"/>
      <c r="DI38" s="611"/>
      <c r="DJ38" s="611"/>
      <c r="DK38" s="612"/>
      <c r="DL38" s="619">
        <v>820874</v>
      </c>
      <c r="DM38" s="611"/>
      <c r="DN38" s="611"/>
      <c r="DO38" s="611"/>
      <c r="DP38" s="611"/>
      <c r="DQ38" s="611"/>
      <c r="DR38" s="611"/>
      <c r="DS38" s="611"/>
      <c r="DT38" s="611"/>
      <c r="DU38" s="611"/>
      <c r="DV38" s="612"/>
      <c r="DW38" s="615">
        <v>11.6</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11198</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3402</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487795</v>
      </c>
      <c r="CS39" s="642"/>
      <c r="CT39" s="642"/>
      <c r="CU39" s="642"/>
      <c r="CV39" s="642"/>
      <c r="CW39" s="642"/>
      <c r="CX39" s="642"/>
      <c r="CY39" s="643"/>
      <c r="CZ39" s="615">
        <v>4</v>
      </c>
      <c r="DA39" s="640"/>
      <c r="DB39" s="640"/>
      <c r="DC39" s="644"/>
      <c r="DD39" s="619">
        <v>315662</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36600</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7"/>
      <c r="BM40" s="608" t="s">
        <v>333</v>
      </c>
      <c r="BN40" s="608"/>
      <c r="BO40" s="608"/>
      <c r="BP40" s="608"/>
      <c r="BQ40" s="608"/>
      <c r="BR40" s="608"/>
      <c r="BS40" s="608"/>
      <c r="BT40" s="608"/>
      <c r="BU40" s="609"/>
      <c r="BV40" s="610">
        <v>85</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34180</v>
      </c>
      <c r="CS40" s="611"/>
      <c r="CT40" s="611"/>
      <c r="CU40" s="611"/>
      <c r="CV40" s="611"/>
      <c r="CW40" s="611"/>
      <c r="CX40" s="611"/>
      <c r="CY40" s="612"/>
      <c r="CZ40" s="615">
        <v>0.3</v>
      </c>
      <c r="DA40" s="640"/>
      <c r="DB40" s="640"/>
      <c r="DC40" s="644"/>
      <c r="DD40" s="619">
        <v>1132</v>
      </c>
      <c r="DE40" s="611"/>
      <c r="DF40" s="611"/>
      <c r="DG40" s="611"/>
      <c r="DH40" s="611"/>
      <c r="DI40" s="611"/>
      <c r="DJ40" s="611"/>
      <c r="DK40" s="612"/>
      <c r="DL40" s="619">
        <v>1132</v>
      </c>
      <c r="DM40" s="611"/>
      <c r="DN40" s="611"/>
      <c r="DO40" s="611"/>
      <c r="DP40" s="611"/>
      <c r="DQ40" s="611"/>
      <c r="DR40" s="611"/>
      <c r="DS40" s="611"/>
      <c r="DT40" s="611"/>
      <c r="DU40" s="611"/>
      <c r="DV40" s="612"/>
      <c r="DW40" s="615">
        <v>0</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12505615</v>
      </c>
      <c r="S41" s="683"/>
      <c r="T41" s="683"/>
      <c r="U41" s="683"/>
      <c r="V41" s="683"/>
      <c r="W41" s="683"/>
      <c r="X41" s="683"/>
      <c r="Y41" s="687"/>
      <c r="Z41" s="688">
        <v>100</v>
      </c>
      <c r="AA41" s="688"/>
      <c r="AB41" s="688"/>
      <c r="AC41" s="688"/>
      <c r="AD41" s="689">
        <v>7058281</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205498</v>
      </c>
      <c r="BA41" s="611"/>
      <c r="BB41" s="611"/>
      <c r="BC41" s="611"/>
      <c r="BD41" s="642"/>
      <c r="BE41" s="642"/>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844122</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452</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1571795</v>
      </c>
      <c r="CS42" s="642"/>
      <c r="CT42" s="642"/>
      <c r="CU42" s="642"/>
      <c r="CV42" s="642"/>
      <c r="CW42" s="642"/>
      <c r="CX42" s="642"/>
      <c r="CY42" s="643"/>
      <c r="CZ42" s="615">
        <v>13</v>
      </c>
      <c r="DA42" s="640"/>
      <c r="DB42" s="640"/>
      <c r="DC42" s="644"/>
      <c r="DD42" s="619">
        <v>334852</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45523</v>
      </c>
      <c r="CS43" s="642"/>
      <c r="CT43" s="642"/>
      <c r="CU43" s="642"/>
      <c r="CV43" s="642"/>
      <c r="CW43" s="642"/>
      <c r="CX43" s="642"/>
      <c r="CY43" s="643"/>
      <c r="CZ43" s="615">
        <v>0.4</v>
      </c>
      <c r="DA43" s="640"/>
      <c r="DB43" s="640"/>
      <c r="DC43" s="644"/>
      <c r="DD43" s="619">
        <v>45523</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1565490</v>
      </c>
      <c r="CS44" s="611"/>
      <c r="CT44" s="611"/>
      <c r="CU44" s="611"/>
      <c r="CV44" s="611"/>
      <c r="CW44" s="611"/>
      <c r="CX44" s="611"/>
      <c r="CY44" s="612"/>
      <c r="CZ44" s="615">
        <v>13</v>
      </c>
      <c r="DA44" s="616"/>
      <c r="DB44" s="616"/>
      <c r="DC44" s="622"/>
      <c r="DD44" s="619">
        <v>330606</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68215</v>
      </c>
      <c r="CS45" s="642"/>
      <c r="CT45" s="642"/>
      <c r="CU45" s="642"/>
      <c r="CV45" s="642"/>
      <c r="CW45" s="642"/>
      <c r="CX45" s="642"/>
      <c r="CY45" s="643"/>
      <c r="CZ45" s="615">
        <v>0.6</v>
      </c>
      <c r="DA45" s="640"/>
      <c r="DB45" s="640"/>
      <c r="DC45" s="644"/>
      <c r="DD45" s="619">
        <v>16933</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1464234</v>
      </c>
      <c r="CS46" s="611"/>
      <c r="CT46" s="611"/>
      <c r="CU46" s="611"/>
      <c r="CV46" s="611"/>
      <c r="CW46" s="611"/>
      <c r="CX46" s="611"/>
      <c r="CY46" s="612"/>
      <c r="CZ46" s="615">
        <v>12.1</v>
      </c>
      <c r="DA46" s="616"/>
      <c r="DB46" s="616"/>
      <c r="DC46" s="622"/>
      <c r="DD46" s="619">
        <v>311113</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6305</v>
      </c>
      <c r="CS47" s="642"/>
      <c r="CT47" s="642"/>
      <c r="CU47" s="642"/>
      <c r="CV47" s="642"/>
      <c r="CW47" s="642"/>
      <c r="CX47" s="642"/>
      <c r="CY47" s="643"/>
      <c r="CZ47" s="615">
        <v>0.1</v>
      </c>
      <c r="DA47" s="640"/>
      <c r="DB47" s="640"/>
      <c r="DC47" s="644"/>
      <c r="DD47" s="619">
        <v>4246</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12072647</v>
      </c>
      <c r="CS49" s="669"/>
      <c r="CT49" s="669"/>
      <c r="CU49" s="669"/>
      <c r="CV49" s="669"/>
      <c r="CW49" s="669"/>
      <c r="CX49" s="669"/>
      <c r="CY49" s="698"/>
      <c r="CZ49" s="690">
        <v>100</v>
      </c>
      <c r="DA49" s="699"/>
      <c r="DB49" s="699"/>
      <c r="DC49" s="700"/>
      <c r="DD49" s="701">
        <v>8439794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dTT5+DNf4WJO9/kYH0pjgsxrd4goCqbcgLdD1hDOyILP2WxJn1ZsABhULMemmk5/xjE/96Zfr8IEsy6do7dmmQ==" saltValue="5bEJIfBflKPiyEh+bfsqb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12649</v>
      </c>
      <c r="R7" s="740"/>
      <c r="S7" s="740"/>
      <c r="T7" s="740"/>
      <c r="U7" s="740"/>
      <c r="V7" s="740">
        <v>12091</v>
      </c>
      <c r="W7" s="740"/>
      <c r="X7" s="740"/>
      <c r="Y7" s="740"/>
      <c r="Z7" s="740"/>
      <c r="AA7" s="740">
        <v>558</v>
      </c>
      <c r="AB7" s="740"/>
      <c r="AC7" s="740"/>
      <c r="AD7" s="740"/>
      <c r="AE7" s="741"/>
      <c r="AF7" s="742">
        <v>434</v>
      </c>
      <c r="AG7" s="743"/>
      <c r="AH7" s="743"/>
      <c r="AI7" s="743"/>
      <c r="AJ7" s="744"/>
      <c r="AK7" s="745">
        <v>795</v>
      </c>
      <c r="AL7" s="746"/>
      <c r="AM7" s="746"/>
      <c r="AN7" s="746"/>
      <c r="AO7" s="746"/>
      <c r="AP7" s="746">
        <v>12869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547</v>
      </c>
      <c r="BT7" s="734"/>
      <c r="BU7" s="734"/>
      <c r="BV7" s="734"/>
      <c r="BW7" s="734"/>
      <c r="BX7" s="734"/>
      <c r="BY7" s="734"/>
      <c r="BZ7" s="734"/>
      <c r="CA7" s="734"/>
      <c r="CB7" s="734"/>
      <c r="CC7" s="734"/>
      <c r="CD7" s="734"/>
      <c r="CE7" s="734"/>
      <c r="CF7" s="734"/>
      <c r="CG7" s="749"/>
      <c r="CH7" s="730">
        <v>9</v>
      </c>
      <c r="CI7" s="731"/>
      <c r="CJ7" s="731"/>
      <c r="CK7" s="731"/>
      <c r="CL7" s="732"/>
      <c r="CM7" s="730">
        <v>83</v>
      </c>
      <c r="CN7" s="731"/>
      <c r="CO7" s="731"/>
      <c r="CP7" s="731"/>
      <c r="CQ7" s="732"/>
      <c r="CR7" s="730">
        <v>102</v>
      </c>
      <c r="CS7" s="731"/>
      <c r="CT7" s="731"/>
      <c r="CU7" s="731"/>
      <c r="CV7" s="732"/>
      <c r="CW7" s="730" t="s">
        <v>552</v>
      </c>
      <c r="CX7" s="731"/>
      <c r="CY7" s="731"/>
      <c r="CZ7" s="731"/>
      <c r="DA7" s="732"/>
      <c r="DB7" s="730" t="s">
        <v>552</v>
      </c>
      <c r="DC7" s="731"/>
      <c r="DD7" s="731"/>
      <c r="DE7" s="731"/>
      <c r="DF7" s="732"/>
      <c r="DG7" s="730" t="s">
        <v>552</v>
      </c>
      <c r="DH7" s="731"/>
      <c r="DI7" s="731"/>
      <c r="DJ7" s="731"/>
      <c r="DK7" s="732"/>
      <c r="DL7" s="730" t="s">
        <v>552</v>
      </c>
      <c r="DM7" s="731"/>
      <c r="DN7" s="731"/>
      <c r="DO7" s="731"/>
      <c r="DP7" s="732"/>
      <c r="DQ7" s="730" t="s">
        <v>552</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548</v>
      </c>
      <c r="BT8" s="761"/>
      <c r="BU8" s="761"/>
      <c r="BV8" s="761"/>
      <c r="BW8" s="761"/>
      <c r="BX8" s="761"/>
      <c r="BY8" s="761"/>
      <c r="BZ8" s="761"/>
      <c r="CA8" s="761"/>
      <c r="CB8" s="761"/>
      <c r="CC8" s="761"/>
      <c r="CD8" s="761"/>
      <c r="CE8" s="761"/>
      <c r="CF8" s="761"/>
      <c r="CG8" s="762"/>
      <c r="CH8" s="763">
        <v>0</v>
      </c>
      <c r="CI8" s="764"/>
      <c r="CJ8" s="764"/>
      <c r="CK8" s="764"/>
      <c r="CL8" s="765"/>
      <c r="CM8" s="763">
        <v>4</v>
      </c>
      <c r="CN8" s="764"/>
      <c r="CO8" s="764"/>
      <c r="CP8" s="764"/>
      <c r="CQ8" s="765"/>
      <c r="CR8" s="763">
        <v>15</v>
      </c>
      <c r="CS8" s="764"/>
      <c r="CT8" s="764"/>
      <c r="CU8" s="764"/>
      <c r="CV8" s="765"/>
      <c r="CW8" s="763">
        <v>2</v>
      </c>
      <c r="CX8" s="764"/>
      <c r="CY8" s="764"/>
      <c r="CZ8" s="764"/>
      <c r="DA8" s="765"/>
      <c r="DB8" s="763" t="s">
        <v>552</v>
      </c>
      <c r="DC8" s="764"/>
      <c r="DD8" s="764"/>
      <c r="DE8" s="764"/>
      <c r="DF8" s="765"/>
      <c r="DG8" s="763" t="s">
        <v>552</v>
      </c>
      <c r="DH8" s="764"/>
      <c r="DI8" s="764"/>
      <c r="DJ8" s="764"/>
      <c r="DK8" s="765"/>
      <c r="DL8" s="763" t="s">
        <v>552</v>
      </c>
      <c r="DM8" s="764"/>
      <c r="DN8" s="764"/>
      <c r="DO8" s="764"/>
      <c r="DP8" s="765"/>
      <c r="DQ8" s="763" t="s">
        <v>552</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549</v>
      </c>
      <c r="BT9" s="761"/>
      <c r="BU9" s="761"/>
      <c r="BV9" s="761"/>
      <c r="BW9" s="761"/>
      <c r="BX9" s="761"/>
      <c r="BY9" s="761"/>
      <c r="BZ9" s="761"/>
      <c r="CA9" s="761"/>
      <c r="CB9" s="761"/>
      <c r="CC9" s="761"/>
      <c r="CD9" s="761"/>
      <c r="CE9" s="761"/>
      <c r="CF9" s="761"/>
      <c r="CG9" s="762"/>
      <c r="CH9" s="763">
        <v>5</v>
      </c>
      <c r="CI9" s="764"/>
      <c r="CJ9" s="764"/>
      <c r="CK9" s="764"/>
      <c r="CL9" s="765"/>
      <c r="CM9" s="763">
        <v>40</v>
      </c>
      <c r="CN9" s="764"/>
      <c r="CO9" s="764"/>
      <c r="CP9" s="764"/>
      <c r="CQ9" s="765"/>
      <c r="CR9" s="763">
        <v>8</v>
      </c>
      <c r="CS9" s="764"/>
      <c r="CT9" s="764"/>
      <c r="CU9" s="764"/>
      <c r="CV9" s="765"/>
      <c r="CW9" s="763" t="s">
        <v>552</v>
      </c>
      <c r="CX9" s="764"/>
      <c r="CY9" s="764"/>
      <c r="CZ9" s="764"/>
      <c r="DA9" s="765"/>
      <c r="DB9" s="763" t="s">
        <v>552</v>
      </c>
      <c r="DC9" s="764"/>
      <c r="DD9" s="764"/>
      <c r="DE9" s="764"/>
      <c r="DF9" s="765"/>
      <c r="DG9" s="763" t="s">
        <v>552</v>
      </c>
      <c r="DH9" s="764"/>
      <c r="DI9" s="764"/>
      <c r="DJ9" s="764"/>
      <c r="DK9" s="765"/>
      <c r="DL9" s="763" t="s">
        <v>552</v>
      </c>
      <c r="DM9" s="764"/>
      <c r="DN9" s="764"/>
      <c r="DO9" s="764"/>
      <c r="DP9" s="765"/>
      <c r="DQ9" s="763" t="s">
        <v>552</v>
      </c>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t="s">
        <v>551</v>
      </c>
      <c r="BS10" s="760" t="s">
        <v>550</v>
      </c>
      <c r="BT10" s="761"/>
      <c r="BU10" s="761"/>
      <c r="BV10" s="761"/>
      <c r="BW10" s="761"/>
      <c r="BX10" s="761"/>
      <c r="BY10" s="761"/>
      <c r="BZ10" s="761"/>
      <c r="CA10" s="761"/>
      <c r="CB10" s="761"/>
      <c r="CC10" s="761"/>
      <c r="CD10" s="761"/>
      <c r="CE10" s="761"/>
      <c r="CF10" s="761"/>
      <c r="CG10" s="762"/>
      <c r="CH10" s="763">
        <v>0</v>
      </c>
      <c r="CI10" s="764"/>
      <c r="CJ10" s="764"/>
      <c r="CK10" s="764"/>
      <c r="CL10" s="765"/>
      <c r="CM10" s="763">
        <v>23</v>
      </c>
      <c r="CN10" s="764"/>
      <c r="CO10" s="764"/>
      <c r="CP10" s="764"/>
      <c r="CQ10" s="765"/>
      <c r="CR10" s="763">
        <v>15</v>
      </c>
      <c r="CS10" s="764"/>
      <c r="CT10" s="764"/>
      <c r="CU10" s="764"/>
      <c r="CV10" s="765"/>
      <c r="CW10" s="763" t="s">
        <v>552</v>
      </c>
      <c r="CX10" s="764"/>
      <c r="CY10" s="764"/>
      <c r="CZ10" s="764"/>
      <c r="DA10" s="765"/>
      <c r="DB10" s="763" t="s">
        <v>552</v>
      </c>
      <c r="DC10" s="764"/>
      <c r="DD10" s="764"/>
      <c r="DE10" s="764"/>
      <c r="DF10" s="765"/>
      <c r="DG10" s="763" t="s">
        <v>552</v>
      </c>
      <c r="DH10" s="764"/>
      <c r="DI10" s="764"/>
      <c r="DJ10" s="764"/>
      <c r="DK10" s="765"/>
      <c r="DL10" s="763" t="s">
        <v>552</v>
      </c>
      <c r="DM10" s="764"/>
      <c r="DN10" s="764"/>
      <c r="DO10" s="764"/>
      <c r="DP10" s="765"/>
      <c r="DQ10" s="763" t="s">
        <v>552</v>
      </c>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376</v>
      </c>
      <c r="B23" s="776" t="s">
        <v>377</v>
      </c>
      <c r="C23" s="777"/>
      <c r="D23" s="777"/>
      <c r="E23" s="777"/>
      <c r="F23" s="777"/>
      <c r="G23" s="777"/>
      <c r="H23" s="777"/>
      <c r="I23" s="777"/>
      <c r="J23" s="777"/>
      <c r="K23" s="777"/>
      <c r="L23" s="777"/>
      <c r="M23" s="777"/>
      <c r="N23" s="777"/>
      <c r="O23" s="777"/>
      <c r="P23" s="778"/>
      <c r="Q23" s="779">
        <v>12649</v>
      </c>
      <c r="R23" s="780"/>
      <c r="S23" s="780"/>
      <c r="T23" s="780"/>
      <c r="U23" s="780"/>
      <c r="V23" s="780">
        <v>12091</v>
      </c>
      <c r="W23" s="780"/>
      <c r="X23" s="780"/>
      <c r="Y23" s="780"/>
      <c r="Z23" s="780"/>
      <c r="AA23" s="780">
        <v>558</v>
      </c>
      <c r="AB23" s="780"/>
      <c r="AC23" s="780"/>
      <c r="AD23" s="780"/>
      <c r="AE23" s="781"/>
      <c r="AF23" s="782">
        <v>434</v>
      </c>
      <c r="AG23" s="780"/>
      <c r="AH23" s="780"/>
      <c r="AI23" s="780"/>
      <c r="AJ23" s="783"/>
      <c r="AK23" s="784"/>
      <c r="AL23" s="785"/>
      <c r="AM23" s="785"/>
      <c r="AN23" s="785"/>
      <c r="AO23" s="785"/>
      <c r="AP23" s="780">
        <v>12869</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388</v>
      </c>
      <c r="C28" s="737"/>
      <c r="D28" s="737"/>
      <c r="E28" s="737"/>
      <c r="F28" s="737"/>
      <c r="G28" s="737"/>
      <c r="H28" s="737"/>
      <c r="I28" s="737"/>
      <c r="J28" s="737"/>
      <c r="K28" s="737"/>
      <c r="L28" s="737"/>
      <c r="M28" s="737"/>
      <c r="N28" s="737"/>
      <c r="O28" s="737"/>
      <c r="P28" s="738"/>
      <c r="Q28" s="811">
        <v>2141</v>
      </c>
      <c r="R28" s="812"/>
      <c r="S28" s="812"/>
      <c r="T28" s="812"/>
      <c r="U28" s="812"/>
      <c r="V28" s="812">
        <v>2125</v>
      </c>
      <c r="W28" s="812"/>
      <c r="X28" s="812"/>
      <c r="Y28" s="812"/>
      <c r="Z28" s="812"/>
      <c r="AA28" s="812">
        <v>16</v>
      </c>
      <c r="AB28" s="812"/>
      <c r="AC28" s="812"/>
      <c r="AD28" s="812"/>
      <c r="AE28" s="813"/>
      <c r="AF28" s="814">
        <v>16</v>
      </c>
      <c r="AG28" s="812"/>
      <c r="AH28" s="812"/>
      <c r="AI28" s="812"/>
      <c r="AJ28" s="815"/>
      <c r="AK28" s="816">
        <v>187</v>
      </c>
      <c r="AL28" s="817"/>
      <c r="AM28" s="817"/>
      <c r="AN28" s="817"/>
      <c r="AO28" s="817"/>
      <c r="AP28" s="817" t="s">
        <v>486</v>
      </c>
      <c r="AQ28" s="817"/>
      <c r="AR28" s="817"/>
      <c r="AS28" s="817"/>
      <c r="AT28" s="817"/>
      <c r="AU28" s="817" t="s">
        <v>486</v>
      </c>
      <c r="AV28" s="817"/>
      <c r="AW28" s="817"/>
      <c r="AX28" s="817"/>
      <c r="AY28" s="817"/>
      <c r="AZ28" s="818" t="s">
        <v>486</v>
      </c>
      <c r="BA28" s="818"/>
      <c r="BB28" s="818"/>
      <c r="BC28" s="818"/>
      <c r="BD28" s="818"/>
      <c r="BE28" s="809"/>
      <c r="BF28" s="809"/>
      <c r="BG28" s="809"/>
      <c r="BH28" s="809"/>
      <c r="BI28" s="810"/>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389</v>
      </c>
      <c r="C29" s="768"/>
      <c r="D29" s="768"/>
      <c r="E29" s="768"/>
      <c r="F29" s="768"/>
      <c r="G29" s="768"/>
      <c r="H29" s="768"/>
      <c r="I29" s="768"/>
      <c r="J29" s="768"/>
      <c r="K29" s="768"/>
      <c r="L29" s="768"/>
      <c r="M29" s="768"/>
      <c r="N29" s="768"/>
      <c r="O29" s="768"/>
      <c r="P29" s="769"/>
      <c r="Q29" s="807">
        <v>2694</v>
      </c>
      <c r="R29" s="774"/>
      <c r="S29" s="774"/>
      <c r="T29" s="774"/>
      <c r="U29" s="808"/>
      <c r="V29" s="771">
        <v>2562</v>
      </c>
      <c r="W29" s="771"/>
      <c r="X29" s="771"/>
      <c r="Y29" s="771"/>
      <c r="Z29" s="771"/>
      <c r="AA29" s="771">
        <v>132</v>
      </c>
      <c r="AB29" s="771"/>
      <c r="AC29" s="771"/>
      <c r="AD29" s="771"/>
      <c r="AE29" s="772"/>
      <c r="AF29" s="773">
        <v>132</v>
      </c>
      <c r="AG29" s="774"/>
      <c r="AH29" s="774"/>
      <c r="AI29" s="774"/>
      <c r="AJ29" s="775"/>
      <c r="AK29" s="823">
        <v>385</v>
      </c>
      <c r="AL29" s="819"/>
      <c r="AM29" s="819"/>
      <c r="AN29" s="819"/>
      <c r="AO29" s="819"/>
      <c r="AP29" s="819" t="s">
        <v>486</v>
      </c>
      <c r="AQ29" s="819"/>
      <c r="AR29" s="819"/>
      <c r="AS29" s="819"/>
      <c r="AT29" s="819"/>
      <c r="AU29" s="819" t="s">
        <v>486</v>
      </c>
      <c r="AV29" s="819"/>
      <c r="AW29" s="819"/>
      <c r="AX29" s="819"/>
      <c r="AY29" s="819"/>
      <c r="AZ29" s="820" t="s">
        <v>486</v>
      </c>
      <c r="BA29" s="820"/>
      <c r="BB29" s="820"/>
      <c r="BC29" s="820"/>
      <c r="BD29" s="820"/>
      <c r="BE29" s="821"/>
      <c r="BF29" s="821"/>
      <c r="BG29" s="821"/>
      <c r="BH29" s="821"/>
      <c r="BI29" s="822"/>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390</v>
      </c>
      <c r="C30" s="768"/>
      <c r="D30" s="768"/>
      <c r="E30" s="768"/>
      <c r="F30" s="768"/>
      <c r="G30" s="768"/>
      <c r="H30" s="768"/>
      <c r="I30" s="768"/>
      <c r="J30" s="768"/>
      <c r="K30" s="768"/>
      <c r="L30" s="768"/>
      <c r="M30" s="768"/>
      <c r="N30" s="768"/>
      <c r="O30" s="768"/>
      <c r="P30" s="769"/>
      <c r="Q30" s="807">
        <v>332</v>
      </c>
      <c r="R30" s="774"/>
      <c r="S30" s="774"/>
      <c r="T30" s="774"/>
      <c r="U30" s="808"/>
      <c r="V30" s="771">
        <v>321</v>
      </c>
      <c r="W30" s="771"/>
      <c r="X30" s="771"/>
      <c r="Y30" s="771"/>
      <c r="Z30" s="771"/>
      <c r="AA30" s="771">
        <v>11</v>
      </c>
      <c r="AB30" s="771"/>
      <c r="AC30" s="771"/>
      <c r="AD30" s="771"/>
      <c r="AE30" s="772"/>
      <c r="AF30" s="773">
        <v>11</v>
      </c>
      <c r="AG30" s="774"/>
      <c r="AH30" s="774"/>
      <c r="AI30" s="774"/>
      <c r="AJ30" s="775"/>
      <c r="AK30" s="823">
        <v>99</v>
      </c>
      <c r="AL30" s="819"/>
      <c r="AM30" s="819"/>
      <c r="AN30" s="819"/>
      <c r="AO30" s="819"/>
      <c r="AP30" s="819" t="s">
        <v>486</v>
      </c>
      <c r="AQ30" s="819"/>
      <c r="AR30" s="819"/>
      <c r="AS30" s="819"/>
      <c r="AT30" s="819"/>
      <c r="AU30" s="819" t="s">
        <v>486</v>
      </c>
      <c r="AV30" s="819"/>
      <c r="AW30" s="819"/>
      <c r="AX30" s="819"/>
      <c r="AY30" s="819"/>
      <c r="AZ30" s="820" t="s">
        <v>486</v>
      </c>
      <c r="BA30" s="820"/>
      <c r="BB30" s="820"/>
      <c r="BC30" s="820"/>
      <c r="BD30" s="820"/>
      <c r="BE30" s="821"/>
      <c r="BF30" s="821"/>
      <c r="BG30" s="821"/>
      <c r="BH30" s="821"/>
      <c r="BI30" s="822"/>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391</v>
      </c>
      <c r="C31" s="768"/>
      <c r="D31" s="768"/>
      <c r="E31" s="768"/>
      <c r="F31" s="768"/>
      <c r="G31" s="768"/>
      <c r="H31" s="768"/>
      <c r="I31" s="768"/>
      <c r="J31" s="768"/>
      <c r="K31" s="768"/>
      <c r="L31" s="768"/>
      <c r="M31" s="768"/>
      <c r="N31" s="768"/>
      <c r="O31" s="768"/>
      <c r="P31" s="769"/>
      <c r="Q31" s="807">
        <v>173</v>
      </c>
      <c r="R31" s="774"/>
      <c r="S31" s="774"/>
      <c r="T31" s="774"/>
      <c r="U31" s="808"/>
      <c r="V31" s="771">
        <v>169</v>
      </c>
      <c r="W31" s="771"/>
      <c r="X31" s="771"/>
      <c r="Y31" s="771"/>
      <c r="Z31" s="771"/>
      <c r="AA31" s="771">
        <v>4</v>
      </c>
      <c r="AB31" s="771"/>
      <c r="AC31" s="771"/>
      <c r="AD31" s="771"/>
      <c r="AE31" s="772"/>
      <c r="AF31" s="773">
        <v>4</v>
      </c>
      <c r="AG31" s="774"/>
      <c r="AH31" s="774"/>
      <c r="AI31" s="774"/>
      <c r="AJ31" s="775"/>
      <c r="AK31" s="823">
        <v>100</v>
      </c>
      <c r="AL31" s="819"/>
      <c r="AM31" s="819"/>
      <c r="AN31" s="819"/>
      <c r="AO31" s="819"/>
      <c r="AP31" s="819">
        <v>645</v>
      </c>
      <c r="AQ31" s="819"/>
      <c r="AR31" s="819"/>
      <c r="AS31" s="819"/>
      <c r="AT31" s="819"/>
      <c r="AU31" s="819">
        <v>623</v>
      </c>
      <c r="AV31" s="819"/>
      <c r="AW31" s="819"/>
      <c r="AX31" s="819"/>
      <c r="AY31" s="819"/>
      <c r="AZ31" s="820" t="s">
        <v>552</v>
      </c>
      <c r="BA31" s="820"/>
      <c r="BB31" s="820"/>
      <c r="BC31" s="820"/>
      <c r="BD31" s="820"/>
      <c r="BE31" s="821" t="s">
        <v>392</v>
      </c>
      <c r="BF31" s="821"/>
      <c r="BG31" s="821"/>
      <c r="BH31" s="821"/>
      <c r="BI31" s="822"/>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393</v>
      </c>
      <c r="C32" s="768"/>
      <c r="D32" s="768"/>
      <c r="E32" s="768"/>
      <c r="F32" s="768"/>
      <c r="G32" s="768"/>
      <c r="H32" s="768"/>
      <c r="I32" s="768"/>
      <c r="J32" s="768"/>
      <c r="K32" s="768"/>
      <c r="L32" s="768"/>
      <c r="M32" s="768"/>
      <c r="N32" s="768"/>
      <c r="O32" s="768"/>
      <c r="P32" s="769"/>
      <c r="Q32" s="770">
        <v>29</v>
      </c>
      <c r="R32" s="771"/>
      <c r="S32" s="771"/>
      <c r="T32" s="771"/>
      <c r="U32" s="771"/>
      <c r="V32" s="771">
        <v>25</v>
      </c>
      <c r="W32" s="771"/>
      <c r="X32" s="771"/>
      <c r="Y32" s="771"/>
      <c r="Z32" s="771"/>
      <c r="AA32" s="771">
        <v>4</v>
      </c>
      <c r="AB32" s="771"/>
      <c r="AC32" s="771"/>
      <c r="AD32" s="771"/>
      <c r="AE32" s="772"/>
      <c r="AF32" s="773">
        <v>4</v>
      </c>
      <c r="AG32" s="774"/>
      <c r="AH32" s="774"/>
      <c r="AI32" s="774"/>
      <c r="AJ32" s="775"/>
      <c r="AK32" s="823">
        <v>24</v>
      </c>
      <c r="AL32" s="819"/>
      <c r="AM32" s="819"/>
      <c r="AN32" s="819"/>
      <c r="AO32" s="819"/>
      <c r="AP32" s="819">
        <v>54</v>
      </c>
      <c r="AQ32" s="819"/>
      <c r="AR32" s="819"/>
      <c r="AS32" s="819"/>
      <c r="AT32" s="819"/>
      <c r="AU32" s="819">
        <v>54</v>
      </c>
      <c r="AV32" s="819"/>
      <c r="AW32" s="819"/>
      <c r="AX32" s="819"/>
      <c r="AY32" s="819"/>
      <c r="AZ32" s="820" t="s">
        <v>552</v>
      </c>
      <c r="BA32" s="820"/>
      <c r="BB32" s="820"/>
      <c r="BC32" s="820"/>
      <c r="BD32" s="820"/>
      <c r="BE32" s="821" t="s">
        <v>392</v>
      </c>
      <c r="BF32" s="821"/>
      <c r="BG32" s="821"/>
      <c r="BH32" s="821"/>
      <c r="BI32" s="822"/>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394</v>
      </c>
      <c r="C33" s="768"/>
      <c r="D33" s="768"/>
      <c r="E33" s="768"/>
      <c r="F33" s="768"/>
      <c r="G33" s="768"/>
      <c r="H33" s="768"/>
      <c r="I33" s="768"/>
      <c r="J33" s="768"/>
      <c r="K33" s="768"/>
      <c r="L33" s="768"/>
      <c r="M33" s="768"/>
      <c r="N33" s="768"/>
      <c r="O33" s="768"/>
      <c r="P33" s="769"/>
      <c r="Q33" s="770">
        <v>33</v>
      </c>
      <c r="R33" s="771"/>
      <c r="S33" s="771"/>
      <c r="T33" s="771"/>
      <c r="U33" s="771"/>
      <c r="V33" s="771">
        <v>33</v>
      </c>
      <c r="W33" s="771"/>
      <c r="X33" s="771"/>
      <c r="Y33" s="771"/>
      <c r="Z33" s="771"/>
      <c r="AA33" s="771" t="s">
        <v>552</v>
      </c>
      <c r="AB33" s="771"/>
      <c r="AC33" s="771"/>
      <c r="AD33" s="771"/>
      <c r="AE33" s="772"/>
      <c r="AF33" s="773" t="s">
        <v>552</v>
      </c>
      <c r="AG33" s="774"/>
      <c r="AH33" s="774"/>
      <c r="AI33" s="774"/>
      <c r="AJ33" s="775"/>
      <c r="AK33" s="823">
        <v>32</v>
      </c>
      <c r="AL33" s="819"/>
      <c r="AM33" s="819"/>
      <c r="AN33" s="819"/>
      <c r="AO33" s="819"/>
      <c r="AP33" s="819">
        <v>141</v>
      </c>
      <c r="AQ33" s="819"/>
      <c r="AR33" s="819"/>
      <c r="AS33" s="819"/>
      <c r="AT33" s="819"/>
      <c r="AU33" s="819">
        <v>818</v>
      </c>
      <c r="AV33" s="819"/>
      <c r="AW33" s="819"/>
      <c r="AX33" s="819"/>
      <c r="AY33" s="819"/>
      <c r="AZ33" s="820" t="s">
        <v>552</v>
      </c>
      <c r="BA33" s="820"/>
      <c r="BB33" s="820"/>
      <c r="BC33" s="820"/>
      <c r="BD33" s="820"/>
      <c r="BE33" s="821" t="s">
        <v>392</v>
      </c>
      <c r="BF33" s="821"/>
      <c r="BG33" s="821"/>
      <c r="BH33" s="821"/>
      <c r="BI33" s="822"/>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3"/>
      <c r="AL34" s="819"/>
      <c r="AM34" s="819"/>
      <c r="AN34" s="819"/>
      <c r="AO34" s="819"/>
      <c r="AP34" s="819"/>
      <c r="AQ34" s="819"/>
      <c r="AR34" s="819"/>
      <c r="AS34" s="819"/>
      <c r="AT34" s="819"/>
      <c r="AU34" s="819"/>
      <c r="AV34" s="819"/>
      <c r="AW34" s="819"/>
      <c r="AX34" s="819"/>
      <c r="AY34" s="819"/>
      <c r="AZ34" s="820"/>
      <c r="BA34" s="820"/>
      <c r="BB34" s="820"/>
      <c r="BC34" s="820"/>
      <c r="BD34" s="820"/>
      <c r="BE34" s="821"/>
      <c r="BF34" s="821"/>
      <c r="BG34" s="821"/>
      <c r="BH34" s="821"/>
      <c r="BI34" s="822"/>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3"/>
      <c r="AL35" s="819"/>
      <c r="AM35" s="819"/>
      <c r="AN35" s="819"/>
      <c r="AO35" s="819"/>
      <c r="AP35" s="819"/>
      <c r="AQ35" s="819"/>
      <c r="AR35" s="819"/>
      <c r="AS35" s="819"/>
      <c r="AT35" s="819"/>
      <c r="AU35" s="819"/>
      <c r="AV35" s="819"/>
      <c r="AW35" s="819"/>
      <c r="AX35" s="819"/>
      <c r="AY35" s="819"/>
      <c r="AZ35" s="820"/>
      <c r="BA35" s="820"/>
      <c r="BB35" s="820"/>
      <c r="BC35" s="820"/>
      <c r="BD35" s="820"/>
      <c r="BE35" s="821"/>
      <c r="BF35" s="821"/>
      <c r="BG35" s="821"/>
      <c r="BH35" s="821"/>
      <c r="BI35" s="822"/>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3"/>
      <c r="AL36" s="819"/>
      <c r="AM36" s="819"/>
      <c r="AN36" s="819"/>
      <c r="AO36" s="819"/>
      <c r="AP36" s="819"/>
      <c r="AQ36" s="819"/>
      <c r="AR36" s="819"/>
      <c r="AS36" s="819"/>
      <c r="AT36" s="819"/>
      <c r="AU36" s="819"/>
      <c r="AV36" s="819"/>
      <c r="AW36" s="819"/>
      <c r="AX36" s="819"/>
      <c r="AY36" s="819"/>
      <c r="AZ36" s="820"/>
      <c r="BA36" s="820"/>
      <c r="BB36" s="820"/>
      <c r="BC36" s="820"/>
      <c r="BD36" s="820"/>
      <c r="BE36" s="821"/>
      <c r="BF36" s="821"/>
      <c r="BG36" s="821"/>
      <c r="BH36" s="821"/>
      <c r="BI36" s="822"/>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3"/>
      <c r="AL37" s="819"/>
      <c r="AM37" s="819"/>
      <c r="AN37" s="819"/>
      <c r="AO37" s="819"/>
      <c r="AP37" s="819"/>
      <c r="AQ37" s="819"/>
      <c r="AR37" s="819"/>
      <c r="AS37" s="819"/>
      <c r="AT37" s="819"/>
      <c r="AU37" s="819"/>
      <c r="AV37" s="819"/>
      <c r="AW37" s="819"/>
      <c r="AX37" s="819"/>
      <c r="AY37" s="819"/>
      <c r="AZ37" s="820"/>
      <c r="BA37" s="820"/>
      <c r="BB37" s="820"/>
      <c r="BC37" s="820"/>
      <c r="BD37" s="820"/>
      <c r="BE37" s="821"/>
      <c r="BF37" s="821"/>
      <c r="BG37" s="821"/>
      <c r="BH37" s="821"/>
      <c r="BI37" s="822"/>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3"/>
      <c r="AL38" s="819"/>
      <c r="AM38" s="819"/>
      <c r="AN38" s="819"/>
      <c r="AO38" s="819"/>
      <c r="AP38" s="819"/>
      <c r="AQ38" s="819"/>
      <c r="AR38" s="819"/>
      <c r="AS38" s="819"/>
      <c r="AT38" s="819"/>
      <c r="AU38" s="819"/>
      <c r="AV38" s="819"/>
      <c r="AW38" s="819"/>
      <c r="AX38" s="819"/>
      <c r="AY38" s="819"/>
      <c r="AZ38" s="820"/>
      <c r="BA38" s="820"/>
      <c r="BB38" s="820"/>
      <c r="BC38" s="820"/>
      <c r="BD38" s="820"/>
      <c r="BE38" s="821"/>
      <c r="BF38" s="821"/>
      <c r="BG38" s="821"/>
      <c r="BH38" s="821"/>
      <c r="BI38" s="822"/>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3"/>
      <c r="AL39" s="819"/>
      <c r="AM39" s="819"/>
      <c r="AN39" s="819"/>
      <c r="AO39" s="819"/>
      <c r="AP39" s="819"/>
      <c r="AQ39" s="819"/>
      <c r="AR39" s="819"/>
      <c r="AS39" s="819"/>
      <c r="AT39" s="819"/>
      <c r="AU39" s="819"/>
      <c r="AV39" s="819"/>
      <c r="AW39" s="819"/>
      <c r="AX39" s="819"/>
      <c r="AY39" s="819"/>
      <c r="AZ39" s="820"/>
      <c r="BA39" s="820"/>
      <c r="BB39" s="820"/>
      <c r="BC39" s="820"/>
      <c r="BD39" s="820"/>
      <c r="BE39" s="821"/>
      <c r="BF39" s="821"/>
      <c r="BG39" s="821"/>
      <c r="BH39" s="821"/>
      <c r="BI39" s="822"/>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3"/>
      <c r="AL40" s="819"/>
      <c r="AM40" s="819"/>
      <c r="AN40" s="819"/>
      <c r="AO40" s="819"/>
      <c r="AP40" s="819"/>
      <c r="AQ40" s="819"/>
      <c r="AR40" s="819"/>
      <c r="AS40" s="819"/>
      <c r="AT40" s="819"/>
      <c r="AU40" s="819"/>
      <c r="AV40" s="819"/>
      <c r="AW40" s="819"/>
      <c r="AX40" s="819"/>
      <c r="AY40" s="819"/>
      <c r="AZ40" s="820"/>
      <c r="BA40" s="820"/>
      <c r="BB40" s="820"/>
      <c r="BC40" s="820"/>
      <c r="BD40" s="820"/>
      <c r="BE40" s="821"/>
      <c r="BF40" s="821"/>
      <c r="BG40" s="821"/>
      <c r="BH40" s="821"/>
      <c r="BI40" s="822"/>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3"/>
      <c r="AL41" s="819"/>
      <c r="AM41" s="819"/>
      <c r="AN41" s="819"/>
      <c r="AO41" s="819"/>
      <c r="AP41" s="819"/>
      <c r="AQ41" s="819"/>
      <c r="AR41" s="819"/>
      <c r="AS41" s="819"/>
      <c r="AT41" s="819"/>
      <c r="AU41" s="819"/>
      <c r="AV41" s="819"/>
      <c r="AW41" s="819"/>
      <c r="AX41" s="819"/>
      <c r="AY41" s="819"/>
      <c r="AZ41" s="820"/>
      <c r="BA41" s="820"/>
      <c r="BB41" s="820"/>
      <c r="BC41" s="820"/>
      <c r="BD41" s="820"/>
      <c r="BE41" s="821"/>
      <c r="BF41" s="821"/>
      <c r="BG41" s="821"/>
      <c r="BH41" s="821"/>
      <c r="BI41" s="822"/>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3"/>
      <c r="AL42" s="819"/>
      <c r="AM42" s="819"/>
      <c r="AN42" s="819"/>
      <c r="AO42" s="819"/>
      <c r="AP42" s="819"/>
      <c r="AQ42" s="819"/>
      <c r="AR42" s="819"/>
      <c r="AS42" s="819"/>
      <c r="AT42" s="819"/>
      <c r="AU42" s="819"/>
      <c r="AV42" s="819"/>
      <c r="AW42" s="819"/>
      <c r="AX42" s="819"/>
      <c r="AY42" s="819"/>
      <c r="AZ42" s="820"/>
      <c r="BA42" s="820"/>
      <c r="BB42" s="820"/>
      <c r="BC42" s="820"/>
      <c r="BD42" s="820"/>
      <c r="BE42" s="821"/>
      <c r="BF42" s="821"/>
      <c r="BG42" s="821"/>
      <c r="BH42" s="821"/>
      <c r="BI42" s="822"/>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3"/>
      <c r="AL43" s="819"/>
      <c r="AM43" s="819"/>
      <c r="AN43" s="819"/>
      <c r="AO43" s="819"/>
      <c r="AP43" s="819"/>
      <c r="AQ43" s="819"/>
      <c r="AR43" s="819"/>
      <c r="AS43" s="819"/>
      <c r="AT43" s="819"/>
      <c r="AU43" s="819"/>
      <c r="AV43" s="819"/>
      <c r="AW43" s="819"/>
      <c r="AX43" s="819"/>
      <c r="AY43" s="819"/>
      <c r="AZ43" s="820"/>
      <c r="BA43" s="820"/>
      <c r="BB43" s="820"/>
      <c r="BC43" s="820"/>
      <c r="BD43" s="820"/>
      <c r="BE43" s="821"/>
      <c r="BF43" s="821"/>
      <c r="BG43" s="821"/>
      <c r="BH43" s="821"/>
      <c r="BI43" s="822"/>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3"/>
      <c r="AL44" s="819"/>
      <c r="AM44" s="819"/>
      <c r="AN44" s="819"/>
      <c r="AO44" s="819"/>
      <c r="AP44" s="819"/>
      <c r="AQ44" s="819"/>
      <c r="AR44" s="819"/>
      <c r="AS44" s="819"/>
      <c r="AT44" s="819"/>
      <c r="AU44" s="819"/>
      <c r="AV44" s="819"/>
      <c r="AW44" s="819"/>
      <c r="AX44" s="819"/>
      <c r="AY44" s="819"/>
      <c r="AZ44" s="820"/>
      <c r="BA44" s="820"/>
      <c r="BB44" s="820"/>
      <c r="BC44" s="820"/>
      <c r="BD44" s="820"/>
      <c r="BE44" s="821"/>
      <c r="BF44" s="821"/>
      <c r="BG44" s="821"/>
      <c r="BH44" s="821"/>
      <c r="BI44" s="822"/>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3"/>
      <c r="AL45" s="819"/>
      <c r="AM45" s="819"/>
      <c r="AN45" s="819"/>
      <c r="AO45" s="819"/>
      <c r="AP45" s="819"/>
      <c r="AQ45" s="819"/>
      <c r="AR45" s="819"/>
      <c r="AS45" s="819"/>
      <c r="AT45" s="819"/>
      <c r="AU45" s="819"/>
      <c r="AV45" s="819"/>
      <c r="AW45" s="819"/>
      <c r="AX45" s="819"/>
      <c r="AY45" s="819"/>
      <c r="AZ45" s="820"/>
      <c r="BA45" s="820"/>
      <c r="BB45" s="820"/>
      <c r="BC45" s="820"/>
      <c r="BD45" s="820"/>
      <c r="BE45" s="821"/>
      <c r="BF45" s="821"/>
      <c r="BG45" s="821"/>
      <c r="BH45" s="821"/>
      <c r="BI45" s="822"/>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3"/>
      <c r="AL46" s="819"/>
      <c r="AM46" s="819"/>
      <c r="AN46" s="819"/>
      <c r="AO46" s="819"/>
      <c r="AP46" s="819"/>
      <c r="AQ46" s="819"/>
      <c r="AR46" s="819"/>
      <c r="AS46" s="819"/>
      <c r="AT46" s="819"/>
      <c r="AU46" s="819"/>
      <c r="AV46" s="819"/>
      <c r="AW46" s="819"/>
      <c r="AX46" s="819"/>
      <c r="AY46" s="819"/>
      <c r="AZ46" s="820"/>
      <c r="BA46" s="820"/>
      <c r="BB46" s="820"/>
      <c r="BC46" s="820"/>
      <c r="BD46" s="820"/>
      <c r="BE46" s="821"/>
      <c r="BF46" s="821"/>
      <c r="BG46" s="821"/>
      <c r="BH46" s="821"/>
      <c r="BI46" s="822"/>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3"/>
      <c r="AL47" s="819"/>
      <c r="AM47" s="819"/>
      <c r="AN47" s="819"/>
      <c r="AO47" s="819"/>
      <c r="AP47" s="819"/>
      <c r="AQ47" s="819"/>
      <c r="AR47" s="819"/>
      <c r="AS47" s="819"/>
      <c r="AT47" s="819"/>
      <c r="AU47" s="819"/>
      <c r="AV47" s="819"/>
      <c r="AW47" s="819"/>
      <c r="AX47" s="819"/>
      <c r="AY47" s="819"/>
      <c r="AZ47" s="820"/>
      <c r="BA47" s="820"/>
      <c r="BB47" s="820"/>
      <c r="BC47" s="820"/>
      <c r="BD47" s="820"/>
      <c r="BE47" s="821"/>
      <c r="BF47" s="821"/>
      <c r="BG47" s="821"/>
      <c r="BH47" s="821"/>
      <c r="BI47" s="822"/>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3"/>
      <c r="AL48" s="819"/>
      <c r="AM48" s="819"/>
      <c r="AN48" s="819"/>
      <c r="AO48" s="819"/>
      <c r="AP48" s="819"/>
      <c r="AQ48" s="819"/>
      <c r="AR48" s="819"/>
      <c r="AS48" s="819"/>
      <c r="AT48" s="819"/>
      <c r="AU48" s="819"/>
      <c r="AV48" s="819"/>
      <c r="AW48" s="819"/>
      <c r="AX48" s="819"/>
      <c r="AY48" s="819"/>
      <c r="AZ48" s="820"/>
      <c r="BA48" s="820"/>
      <c r="BB48" s="820"/>
      <c r="BC48" s="820"/>
      <c r="BD48" s="820"/>
      <c r="BE48" s="821"/>
      <c r="BF48" s="821"/>
      <c r="BG48" s="821"/>
      <c r="BH48" s="821"/>
      <c r="BI48" s="822"/>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3"/>
      <c r="AL49" s="819"/>
      <c r="AM49" s="819"/>
      <c r="AN49" s="819"/>
      <c r="AO49" s="819"/>
      <c r="AP49" s="819"/>
      <c r="AQ49" s="819"/>
      <c r="AR49" s="819"/>
      <c r="AS49" s="819"/>
      <c r="AT49" s="819"/>
      <c r="AU49" s="819"/>
      <c r="AV49" s="819"/>
      <c r="AW49" s="819"/>
      <c r="AX49" s="819"/>
      <c r="AY49" s="819"/>
      <c r="AZ49" s="820"/>
      <c r="BA49" s="820"/>
      <c r="BB49" s="820"/>
      <c r="BC49" s="820"/>
      <c r="BD49" s="820"/>
      <c r="BE49" s="821"/>
      <c r="BF49" s="821"/>
      <c r="BG49" s="821"/>
      <c r="BH49" s="821"/>
      <c r="BI49" s="822"/>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4"/>
      <c r="R50" s="825"/>
      <c r="S50" s="825"/>
      <c r="T50" s="825"/>
      <c r="U50" s="825"/>
      <c r="V50" s="825"/>
      <c r="W50" s="825"/>
      <c r="X50" s="825"/>
      <c r="Y50" s="825"/>
      <c r="Z50" s="825"/>
      <c r="AA50" s="825"/>
      <c r="AB50" s="825"/>
      <c r="AC50" s="825"/>
      <c r="AD50" s="825"/>
      <c r="AE50" s="826"/>
      <c r="AF50" s="773"/>
      <c r="AG50" s="774"/>
      <c r="AH50" s="774"/>
      <c r="AI50" s="774"/>
      <c r="AJ50" s="775"/>
      <c r="AK50" s="828"/>
      <c r="AL50" s="825"/>
      <c r="AM50" s="825"/>
      <c r="AN50" s="825"/>
      <c r="AO50" s="825"/>
      <c r="AP50" s="825"/>
      <c r="AQ50" s="825"/>
      <c r="AR50" s="825"/>
      <c r="AS50" s="825"/>
      <c r="AT50" s="825"/>
      <c r="AU50" s="825"/>
      <c r="AV50" s="825"/>
      <c r="AW50" s="825"/>
      <c r="AX50" s="825"/>
      <c r="AY50" s="825"/>
      <c r="AZ50" s="827"/>
      <c r="BA50" s="827"/>
      <c r="BB50" s="827"/>
      <c r="BC50" s="827"/>
      <c r="BD50" s="827"/>
      <c r="BE50" s="821"/>
      <c r="BF50" s="821"/>
      <c r="BG50" s="821"/>
      <c r="BH50" s="821"/>
      <c r="BI50" s="822"/>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4"/>
      <c r="R51" s="825"/>
      <c r="S51" s="825"/>
      <c r="T51" s="825"/>
      <c r="U51" s="825"/>
      <c r="V51" s="825"/>
      <c r="W51" s="825"/>
      <c r="X51" s="825"/>
      <c r="Y51" s="825"/>
      <c r="Z51" s="825"/>
      <c r="AA51" s="825"/>
      <c r="AB51" s="825"/>
      <c r="AC51" s="825"/>
      <c r="AD51" s="825"/>
      <c r="AE51" s="826"/>
      <c r="AF51" s="773"/>
      <c r="AG51" s="774"/>
      <c r="AH51" s="774"/>
      <c r="AI51" s="774"/>
      <c r="AJ51" s="775"/>
      <c r="AK51" s="828"/>
      <c r="AL51" s="825"/>
      <c r="AM51" s="825"/>
      <c r="AN51" s="825"/>
      <c r="AO51" s="825"/>
      <c r="AP51" s="825"/>
      <c r="AQ51" s="825"/>
      <c r="AR51" s="825"/>
      <c r="AS51" s="825"/>
      <c r="AT51" s="825"/>
      <c r="AU51" s="825"/>
      <c r="AV51" s="825"/>
      <c r="AW51" s="825"/>
      <c r="AX51" s="825"/>
      <c r="AY51" s="825"/>
      <c r="AZ51" s="827"/>
      <c r="BA51" s="827"/>
      <c r="BB51" s="827"/>
      <c r="BC51" s="827"/>
      <c r="BD51" s="827"/>
      <c r="BE51" s="821"/>
      <c r="BF51" s="821"/>
      <c r="BG51" s="821"/>
      <c r="BH51" s="821"/>
      <c r="BI51" s="822"/>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4"/>
      <c r="R52" s="825"/>
      <c r="S52" s="825"/>
      <c r="T52" s="825"/>
      <c r="U52" s="825"/>
      <c r="V52" s="825"/>
      <c r="W52" s="825"/>
      <c r="X52" s="825"/>
      <c r="Y52" s="825"/>
      <c r="Z52" s="825"/>
      <c r="AA52" s="825"/>
      <c r="AB52" s="825"/>
      <c r="AC52" s="825"/>
      <c r="AD52" s="825"/>
      <c r="AE52" s="826"/>
      <c r="AF52" s="773"/>
      <c r="AG52" s="774"/>
      <c r="AH52" s="774"/>
      <c r="AI52" s="774"/>
      <c r="AJ52" s="775"/>
      <c r="AK52" s="828"/>
      <c r="AL52" s="825"/>
      <c r="AM52" s="825"/>
      <c r="AN52" s="825"/>
      <c r="AO52" s="825"/>
      <c r="AP52" s="825"/>
      <c r="AQ52" s="825"/>
      <c r="AR52" s="825"/>
      <c r="AS52" s="825"/>
      <c r="AT52" s="825"/>
      <c r="AU52" s="825"/>
      <c r="AV52" s="825"/>
      <c r="AW52" s="825"/>
      <c r="AX52" s="825"/>
      <c r="AY52" s="825"/>
      <c r="AZ52" s="827"/>
      <c r="BA52" s="827"/>
      <c r="BB52" s="827"/>
      <c r="BC52" s="827"/>
      <c r="BD52" s="827"/>
      <c r="BE52" s="821"/>
      <c r="BF52" s="821"/>
      <c r="BG52" s="821"/>
      <c r="BH52" s="821"/>
      <c r="BI52" s="822"/>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4"/>
      <c r="R53" s="825"/>
      <c r="S53" s="825"/>
      <c r="T53" s="825"/>
      <c r="U53" s="825"/>
      <c r="V53" s="825"/>
      <c r="W53" s="825"/>
      <c r="X53" s="825"/>
      <c r="Y53" s="825"/>
      <c r="Z53" s="825"/>
      <c r="AA53" s="825"/>
      <c r="AB53" s="825"/>
      <c r="AC53" s="825"/>
      <c r="AD53" s="825"/>
      <c r="AE53" s="826"/>
      <c r="AF53" s="773"/>
      <c r="AG53" s="774"/>
      <c r="AH53" s="774"/>
      <c r="AI53" s="774"/>
      <c r="AJ53" s="775"/>
      <c r="AK53" s="828"/>
      <c r="AL53" s="825"/>
      <c r="AM53" s="825"/>
      <c r="AN53" s="825"/>
      <c r="AO53" s="825"/>
      <c r="AP53" s="825"/>
      <c r="AQ53" s="825"/>
      <c r="AR53" s="825"/>
      <c r="AS53" s="825"/>
      <c r="AT53" s="825"/>
      <c r="AU53" s="825"/>
      <c r="AV53" s="825"/>
      <c r="AW53" s="825"/>
      <c r="AX53" s="825"/>
      <c r="AY53" s="825"/>
      <c r="AZ53" s="827"/>
      <c r="BA53" s="827"/>
      <c r="BB53" s="827"/>
      <c r="BC53" s="827"/>
      <c r="BD53" s="827"/>
      <c r="BE53" s="821"/>
      <c r="BF53" s="821"/>
      <c r="BG53" s="821"/>
      <c r="BH53" s="821"/>
      <c r="BI53" s="822"/>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4"/>
      <c r="R54" s="825"/>
      <c r="S54" s="825"/>
      <c r="T54" s="825"/>
      <c r="U54" s="825"/>
      <c r="V54" s="825"/>
      <c r="W54" s="825"/>
      <c r="X54" s="825"/>
      <c r="Y54" s="825"/>
      <c r="Z54" s="825"/>
      <c r="AA54" s="825"/>
      <c r="AB54" s="825"/>
      <c r="AC54" s="825"/>
      <c r="AD54" s="825"/>
      <c r="AE54" s="826"/>
      <c r="AF54" s="773"/>
      <c r="AG54" s="774"/>
      <c r="AH54" s="774"/>
      <c r="AI54" s="774"/>
      <c r="AJ54" s="775"/>
      <c r="AK54" s="828"/>
      <c r="AL54" s="825"/>
      <c r="AM54" s="825"/>
      <c r="AN54" s="825"/>
      <c r="AO54" s="825"/>
      <c r="AP54" s="825"/>
      <c r="AQ54" s="825"/>
      <c r="AR54" s="825"/>
      <c r="AS54" s="825"/>
      <c r="AT54" s="825"/>
      <c r="AU54" s="825"/>
      <c r="AV54" s="825"/>
      <c r="AW54" s="825"/>
      <c r="AX54" s="825"/>
      <c r="AY54" s="825"/>
      <c r="AZ54" s="827"/>
      <c r="BA54" s="827"/>
      <c r="BB54" s="827"/>
      <c r="BC54" s="827"/>
      <c r="BD54" s="827"/>
      <c r="BE54" s="821"/>
      <c r="BF54" s="821"/>
      <c r="BG54" s="821"/>
      <c r="BH54" s="821"/>
      <c r="BI54" s="822"/>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4"/>
      <c r="R55" s="825"/>
      <c r="S55" s="825"/>
      <c r="T55" s="825"/>
      <c r="U55" s="825"/>
      <c r="V55" s="825"/>
      <c r="W55" s="825"/>
      <c r="X55" s="825"/>
      <c r="Y55" s="825"/>
      <c r="Z55" s="825"/>
      <c r="AA55" s="825"/>
      <c r="AB55" s="825"/>
      <c r="AC55" s="825"/>
      <c r="AD55" s="825"/>
      <c r="AE55" s="826"/>
      <c r="AF55" s="773"/>
      <c r="AG55" s="774"/>
      <c r="AH55" s="774"/>
      <c r="AI55" s="774"/>
      <c r="AJ55" s="775"/>
      <c r="AK55" s="828"/>
      <c r="AL55" s="825"/>
      <c r="AM55" s="825"/>
      <c r="AN55" s="825"/>
      <c r="AO55" s="825"/>
      <c r="AP55" s="825"/>
      <c r="AQ55" s="825"/>
      <c r="AR55" s="825"/>
      <c r="AS55" s="825"/>
      <c r="AT55" s="825"/>
      <c r="AU55" s="825"/>
      <c r="AV55" s="825"/>
      <c r="AW55" s="825"/>
      <c r="AX55" s="825"/>
      <c r="AY55" s="825"/>
      <c r="AZ55" s="827"/>
      <c r="BA55" s="827"/>
      <c r="BB55" s="827"/>
      <c r="BC55" s="827"/>
      <c r="BD55" s="827"/>
      <c r="BE55" s="821"/>
      <c r="BF55" s="821"/>
      <c r="BG55" s="821"/>
      <c r="BH55" s="821"/>
      <c r="BI55" s="822"/>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4"/>
      <c r="R56" s="825"/>
      <c r="S56" s="825"/>
      <c r="T56" s="825"/>
      <c r="U56" s="825"/>
      <c r="V56" s="825"/>
      <c r="W56" s="825"/>
      <c r="X56" s="825"/>
      <c r="Y56" s="825"/>
      <c r="Z56" s="825"/>
      <c r="AA56" s="825"/>
      <c r="AB56" s="825"/>
      <c r="AC56" s="825"/>
      <c r="AD56" s="825"/>
      <c r="AE56" s="826"/>
      <c r="AF56" s="773"/>
      <c r="AG56" s="774"/>
      <c r="AH56" s="774"/>
      <c r="AI56" s="774"/>
      <c r="AJ56" s="775"/>
      <c r="AK56" s="828"/>
      <c r="AL56" s="825"/>
      <c r="AM56" s="825"/>
      <c r="AN56" s="825"/>
      <c r="AO56" s="825"/>
      <c r="AP56" s="825"/>
      <c r="AQ56" s="825"/>
      <c r="AR56" s="825"/>
      <c r="AS56" s="825"/>
      <c r="AT56" s="825"/>
      <c r="AU56" s="825"/>
      <c r="AV56" s="825"/>
      <c r="AW56" s="825"/>
      <c r="AX56" s="825"/>
      <c r="AY56" s="825"/>
      <c r="AZ56" s="827"/>
      <c r="BA56" s="827"/>
      <c r="BB56" s="827"/>
      <c r="BC56" s="827"/>
      <c r="BD56" s="827"/>
      <c r="BE56" s="821"/>
      <c r="BF56" s="821"/>
      <c r="BG56" s="821"/>
      <c r="BH56" s="821"/>
      <c r="BI56" s="822"/>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4"/>
      <c r="R57" s="825"/>
      <c r="S57" s="825"/>
      <c r="T57" s="825"/>
      <c r="U57" s="825"/>
      <c r="V57" s="825"/>
      <c r="W57" s="825"/>
      <c r="X57" s="825"/>
      <c r="Y57" s="825"/>
      <c r="Z57" s="825"/>
      <c r="AA57" s="825"/>
      <c r="AB57" s="825"/>
      <c r="AC57" s="825"/>
      <c r="AD57" s="825"/>
      <c r="AE57" s="826"/>
      <c r="AF57" s="773"/>
      <c r="AG57" s="774"/>
      <c r="AH57" s="774"/>
      <c r="AI57" s="774"/>
      <c r="AJ57" s="775"/>
      <c r="AK57" s="828"/>
      <c r="AL57" s="825"/>
      <c r="AM57" s="825"/>
      <c r="AN57" s="825"/>
      <c r="AO57" s="825"/>
      <c r="AP57" s="825"/>
      <c r="AQ57" s="825"/>
      <c r="AR57" s="825"/>
      <c r="AS57" s="825"/>
      <c r="AT57" s="825"/>
      <c r="AU57" s="825"/>
      <c r="AV57" s="825"/>
      <c r="AW57" s="825"/>
      <c r="AX57" s="825"/>
      <c r="AY57" s="825"/>
      <c r="AZ57" s="827"/>
      <c r="BA57" s="827"/>
      <c r="BB57" s="827"/>
      <c r="BC57" s="827"/>
      <c r="BD57" s="827"/>
      <c r="BE57" s="821"/>
      <c r="BF57" s="821"/>
      <c r="BG57" s="821"/>
      <c r="BH57" s="821"/>
      <c r="BI57" s="822"/>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4"/>
      <c r="R58" s="825"/>
      <c r="S58" s="825"/>
      <c r="T58" s="825"/>
      <c r="U58" s="825"/>
      <c r="V58" s="825"/>
      <c r="W58" s="825"/>
      <c r="X58" s="825"/>
      <c r="Y58" s="825"/>
      <c r="Z58" s="825"/>
      <c r="AA58" s="825"/>
      <c r="AB58" s="825"/>
      <c r="AC58" s="825"/>
      <c r="AD58" s="825"/>
      <c r="AE58" s="826"/>
      <c r="AF58" s="773"/>
      <c r="AG58" s="774"/>
      <c r="AH58" s="774"/>
      <c r="AI58" s="774"/>
      <c r="AJ58" s="775"/>
      <c r="AK58" s="828"/>
      <c r="AL58" s="825"/>
      <c r="AM58" s="825"/>
      <c r="AN58" s="825"/>
      <c r="AO58" s="825"/>
      <c r="AP58" s="825"/>
      <c r="AQ58" s="825"/>
      <c r="AR58" s="825"/>
      <c r="AS58" s="825"/>
      <c r="AT58" s="825"/>
      <c r="AU58" s="825"/>
      <c r="AV58" s="825"/>
      <c r="AW58" s="825"/>
      <c r="AX58" s="825"/>
      <c r="AY58" s="825"/>
      <c r="AZ58" s="827"/>
      <c r="BA58" s="827"/>
      <c r="BB58" s="827"/>
      <c r="BC58" s="827"/>
      <c r="BD58" s="827"/>
      <c r="BE58" s="821"/>
      <c r="BF58" s="821"/>
      <c r="BG58" s="821"/>
      <c r="BH58" s="821"/>
      <c r="BI58" s="822"/>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4"/>
      <c r="R59" s="825"/>
      <c r="S59" s="825"/>
      <c r="T59" s="825"/>
      <c r="U59" s="825"/>
      <c r="V59" s="825"/>
      <c r="W59" s="825"/>
      <c r="X59" s="825"/>
      <c r="Y59" s="825"/>
      <c r="Z59" s="825"/>
      <c r="AA59" s="825"/>
      <c r="AB59" s="825"/>
      <c r="AC59" s="825"/>
      <c r="AD59" s="825"/>
      <c r="AE59" s="826"/>
      <c r="AF59" s="773"/>
      <c r="AG59" s="774"/>
      <c r="AH59" s="774"/>
      <c r="AI59" s="774"/>
      <c r="AJ59" s="775"/>
      <c r="AK59" s="828"/>
      <c r="AL59" s="825"/>
      <c r="AM59" s="825"/>
      <c r="AN59" s="825"/>
      <c r="AO59" s="825"/>
      <c r="AP59" s="825"/>
      <c r="AQ59" s="825"/>
      <c r="AR59" s="825"/>
      <c r="AS59" s="825"/>
      <c r="AT59" s="825"/>
      <c r="AU59" s="825"/>
      <c r="AV59" s="825"/>
      <c r="AW59" s="825"/>
      <c r="AX59" s="825"/>
      <c r="AY59" s="825"/>
      <c r="AZ59" s="827"/>
      <c r="BA59" s="827"/>
      <c r="BB59" s="827"/>
      <c r="BC59" s="827"/>
      <c r="BD59" s="827"/>
      <c r="BE59" s="821"/>
      <c r="BF59" s="821"/>
      <c r="BG59" s="821"/>
      <c r="BH59" s="821"/>
      <c r="BI59" s="822"/>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4"/>
      <c r="R60" s="825"/>
      <c r="S60" s="825"/>
      <c r="T60" s="825"/>
      <c r="U60" s="825"/>
      <c r="V60" s="825"/>
      <c r="W60" s="825"/>
      <c r="X60" s="825"/>
      <c r="Y60" s="825"/>
      <c r="Z60" s="825"/>
      <c r="AA60" s="825"/>
      <c r="AB60" s="825"/>
      <c r="AC60" s="825"/>
      <c r="AD60" s="825"/>
      <c r="AE60" s="826"/>
      <c r="AF60" s="773"/>
      <c r="AG60" s="774"/>
      <c r="AH60" s="774"/>
      <c r="AI60" s="774"/>
      <c r="AJ60" s="775"/>
      <c r="AK60" s="828"/>
      <c r="AL60" s="825"/>
      <c r="AM60" s="825"/>
      <c r="AN60" s="825"/>
      <c r="AO60" s="825"/>
      <c r="AP60" s="825"/>
      <c r="AQ60" s="825"/>
      <c r="AR60" s="825"/>
      <c r="AS60" s="825"/>
      <c r="AT60" s="825"/>
      <c r="AU60" s="825"/>
      <c r="AV60" s="825"/>
      <c r="AW60" s="825"/>
      <c r="AX60" s="825"/>
      <c r="AY60" s="825"/>
      <c r="AZ60" s="827"/>
      <c r="BA60" s="827"/>
      <c r="BB60" s="827"/>
      <c r="BC60" s="827"/>
      <c r="BD60" s="827"/>
      <c r="BE60" s="821"/>
      <c r="BF60" s="821"/>
      <c r="BG60" s="821"/>
      <c r="BH60" s="821"/>
      <c r="BI60" s="822"/>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4"/>
      <c r="R61" s="825"/>
      <c r="S61" s="825"/>
      <c r="T61" s="825"/>
      <c r="U61" s="825"/>
      <c r="V61" s="825"/>
      <c r="W61" s="825"/>
      <c r="X61" s="825"/>
      <c r="Y61" s="825"/>
      <c r="Z61" s="825"/>
      <c r="AA61" s="825"/>
      <c r="AB61" s="825"/>
      <c r="AC61" s="825"/>
      <c r="AD61" s="825"/>
      <c r="AE61" s="826"/>
      <c r="AF61" s="773"/>
      <c r="AG61" s="774"/>
      <c r="AH61" s="774"/>
      <c r="AI61" s="774"/>
      <c r="AJ61" s="775"/>
      <c r="AK61" s="828"/>
      <c r="AL61" s="825"/>
      <c r="AM61" s="825"/>
      <c r="AN61" s="825"/>
      <c r="AO61" s="825"/>
      <c r="AP61" s="825"/>
      <c r="AQ61" s="825"/>
      <c r="AR61" s="825"/>
      <c r="AS61" s="825"/>
      <c r="AT61" s="825"/>
      <c r="AU61" s="825"/>
      <c r="AV61" s="825"/>
      <c r="AW61" s="825"/>
      <c r="AX61" s="825"/>
      <c r="AY61" s="825"/>
      <c r="AZ61" s="827"/>
      <c r="BA61" s="827"/>
      <c r="BB61" s="827"/>
      <c r="BC61" s="827"/>
      <c r="BD61" s="827"/>
      <c r="BE61" s="821"/>
      <c r="BF61" s="821"/>
      <c r="BG61" s="821"/>
      <c r="BH61" s="821"/>
      <c r="BI61" s="822"/>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4"/>
      <c r="R62" s="825"/>
      <c r="S62" s="825"/>
      <c r="T62" s="825"/>
      <c r="U62" s="825"/>
      <c r="V62" s="825"/>
      <c r="W62" s="825"/>
      <c r="X62" s="825"/>
      <c r="Y62" s="825"/>
      <c r="Z62" s="825"/>
      <c r="AA62" s="825"/>
      <c r="AB62" s="825"/>
      <c r="AC62" s="825"/>
      <c r="AD62" s="825"/>
      <c r="AE62" s="826"/>
      <c r="AF62" s="773"/>
      <c r="AG62" s="774"/>
      <c r="AH62" s="774"/>
      <c r="AI62" s="774"/>
      <c r="AJ62" s="775"/>
      <c r="AK62" s="828"/>
      <c r="AL62" s="825"/>
      <c r="AM62" s="825"/>
      <c r="AN62" s="825"/>
      <c r="AO62" s="825"/>
      <c r="AP62" s="825"/>
      <c r="AQ62" s="825"/>
      <c r="AR62" s="825"/>
      <c r="AS62" s="825"/>
      <c r="AT62" s="825"/>
      <c r="AU62" s="825"/>
      <c r="AV62" s="825"/>
      <c r="AW62" s="825"/>
      <c r="AX62" s="825"/>
      <c r="AY62" s="825"/>
      <c r="AZ62" s="827"/>
      <c r="BA62" s="827"/>
      <c r="BB62" s="827"/>
      <c r="BC62" s="827"/>
      <c r="BD62" s="827"/>
      <c r="BE62" s="821"/>
      <c r="BF62" s="821"/>
      <c r="BG62" s="821"/>
      <c r="BH62" s="821"/>
      <c r="BI62" s="822"/>
      <c r="BJ62" s="836" t="s">
        <v>395</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376</v>
      </c>
      <c r="B63" s="776" t="s">
        <v>396</v>
      </c>
      <c r="C63" s="777"/>
      <c r="D63" s="777"/>
      <c r="E63" s="777"/>
      <c r="F63" s="777"/>
      <c r="G63" s="777"/>
      <c r="H63" s="777"/>
      <c r="I63" s="777"/>
      <c r="J63" s="777"/>
      <c r="K63" s="777"/>
      <c r="L63" s="777"/>
      <c r="M63" s="777"/>
      <c r="N63" s="777"/>
      <c r="O63" s="777"/>
      <c r="P63" s="778"/>
      <c r="Q63" s="829"/>
      <c r="R63" s="830"/>
      <c r="S63" s="830"/>
      <c r="T63" s="830"/>
      <c r="U63" s="830"/>
      <c r="V63" s="830"/>
      <c r="W63" s="830"/>
      <c r="X63" s="830"/>
      <c r="Y63" s="830"/>
      <c r="Z63" s="830"/>
      <c r="AA63" s="830"/>
      <c r="AB63" s="830"/>
      <c r="AC63" s="830"/>
      <c r="AD63" s="830"/>
      <c r="AE63" s="831"/>
      <c r="AF63" s="832">
        <v>167</v>
      </c>
      <c r="AG63" s="833"/>
      <c r="AH63" s="833"/>
      <c r="AI63" s="833"/>
      <c r="AJ63" s="834"/>
      <c r="AK63" s="835"/>
      <c r="AL63" s="830"/>
      <c r="AM63" s="830"/>
      <c r="AN63" s="830"/>
      <c r="AO63" s="830"/>
      <c r="AP63" s="833">
        <v>840</v>
      </c>
      <c r="AQ63" s="833"/>
      <c r="AR63" s="833"/>
      <c r="AS63" s="833"/>
      <c r="AT63" s="833"/>
      <c r="AU63" s="833">
        <v>1495</v>
      </c>
      <c r="AV63" s="833"/>
      <c r="AW63" s="833"/>
      <c r="AX63" s="833"/>
      <c r="AY63" s="833"/>
      <c r="AZ63" s="837"/>
      <c r="BA63" s="837"/>
      <c r="BB63" s="837"/>
      <c r="BC63" s="837"/>
      <c r="BD63" s="837"/>
      <c r="BE63" s="838"/>
      <c r="BF63" s="838"/>
      <c r="BG63" s="838"/>
      <c r="BH63" s="838"/>
      <c r="BI63" s="839"/>
      <c r="BJ63" s="840" t="s">
        <v>122</v>
      </c>
      <c r="BK63" s="841"/>
      <c r="BL63" s="841"/>
      <c r="BM63" s="841"/>
      <c r="BN63" s="842"/>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398</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3" t="s">
        <v>383</v>
      </c>
      <c r="AG66" s="802"/>
      <c r="AH66" s="802"/>
      <c r="AI66" s="802"/>
      <c r="AJ66" s="844"/>
      <c r="AK66" s="720" t="s">
        <v>384</v>
      </c>
      <c r="AL66" s="715"/>
      <c r="AM66" s="715"/>
      <c r="AN66" s="715"/>
      <c r="AO66" s="716"/>
      <c r="AP66" s="720" t="s">
        <v>385</v>
      </c>
      <c r="AQ66" s="721"/>
      <c r="AR66" s="721"/>
      <c r="AS66" s="721"/>
      <c r="AT66" s="722"/>
      <c r="AU66" s="720" t="s">
        <v>399</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8"/>
      <c r="BT66" s="849"/>
      <c r="BU66" s="849"/>
      <c r="BV66" s="849"/>
      <c r="BW66" s="849"/>
      <c r="BX66" s="849"/>
      <c r="BY66" s="849"/>
      <c r="BZ66" s="849"/>
      <c r="CA66" s="849"/>
      <c r="CB66" s="849"/>
      <c r="CC66" s="849"/>
      <c r="CD66" s="849"/>
      <c r="CE66" s="849"/>
      <c r="CF66" s="849"/>
      <c r="CG66" s="854"/>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5"/>
      <c r="AG67" s="805"/>
      <c r="AH67" s="805"/>
      <c r="AI67" s="805"/>
      <c r="AJ67" s="846"/>
      <c r="AK67" s="847"/>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8"/>
      <c r="BT67" s="849"/>
      <c r="BU67" s="849"/>
      <c r="BV67" s="849"/>
      <c r="BW67" s="849"/>
      <c r="BX67" s="849"/>
      <c r="BY67" s="849"/>
      <c r="BZ67" s="849"/>
      <c r="CA67" s="849"/>
      <c r="CB67" s="849"/>
      <c r="CC67" s="849"/>
      <c r="CD67" s="849"/>
      <c r="CE67" s="849"/>
      <c r="CF67" s="849"/>
      <c r="CG67" s="854"/>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224"/>
    </row>
    <row r="68" spans="1:131" ht="26.25" customHeight="1" thickTop="1" x14ac:dyDescent="0.15">
      <c r="A68" s="230">
        <v>1</v>
      </c>
      <c r="B68" s="858" t="s">
        <v>553</v>
      </c>
      <c r="C68" s="859"/>
      <c r="D68" s="859"/>
      <c r="E68" s="859"/>
      <c r="F68" s="859"/>
      <c r="G68" s="859"/>
      <c r="H68" s="859"/>
      <c r="I68" s="859"/>
      <c r="J68" s="859"/>
      <c r="K68" s="859"/>
      <c r="L68" s="859"/>
      <c r="M68" s="859"/>
      <c r="N68" s="859"/>
      <c r="O68" s="859"/>
      <c r="P68" s="860"/>
      <c r="Q68" s="861">
        <v>715</v>
      </c>
      <c r="R68" s="855"/>
      <c r="S68" s="855"/>
      <c r="T68" s="855"/>
      <c r="U68" s="855"/>
      <c r="V68" s="855">
        <v>710</v>
      </c>
      <c r="W68" s="855"/>
      <c r="X68" s="855"/>
      <c r="Y68" s="855"/>
      <c r="Z68" s="855"/>
      <c r="AA68" s="855">
        <v>5</v>
      </c>
      <c r="AB68" s="855"/>
      <c r="AC68" s="855"/>
      <c r="AD68" s="855"/>
      <c r="AE68" s="855"/>
      <c r="AF68" s="855">
        <v>5</v>
      </c>
      <c r="AG68" s="855"/>
      <c r="AH68" s="855"/>
      <c r="AI68" s="855"/>
      <c r="AJ68" s="855"/>
      <c r="AK68" s="855">
        <v>21</v>
      </c>
      <c r="AL68" s="855"/>
      <c r="AM68" s="855"/>
      <c r="AN68" s="855"/>
      <c r="AO68" s="855"/>
      <c r="AP68" s="855">
        <v>3</v>
      </c>
      <c r="AQ68" s="855"/>
      <c r="AR68" s="855"/>
      <c r="AS68" s="855"/>
      <c r="AT68" s="855"/>
      <c r="AU68" s="855">
        <v>2</v>
      </c>
      <c r="AV68" s="855"/>
      <c r="AW68" s="855"/>
      <c r="AX68" s="855"/>
      <c r="AY68" s="855"/>
      <c r="AZ68" s="856"/>
      <c r="BA68" s="856"/>
      <c r="BB68" s="856"/>
      <c r="BC68" s="856"/>
      <c r="BD68" s="857"/>
      <c r="BE68" s="235"/>
      <c r="BF68" s="235"/>
      <c r="BG68" s="235"/>
      <c r="BH68" s="235"/>
      <c r="BI68" s="235"/>
      <c r="BJ68" s="235"/>
      <c r="BK68" s="235"/>
      <c r="BL68" s="235"/>
      <c r="BM68" s="235"/>
      <c r="BN68" s="235"/>
      <c r="BO68" s="235"/>
      <c r="BP68" s="235"/>
      <c r="BQ68" s="232">
        <v>62</v>
      </c>
      <c r="BR68" s="237"/>
      <c r="BS68" s="848"/>
      <c r="BT68" s="849"/>
      <c r="BU68" s="849"/>
      <c r="BV68" s="849"/>
      <c r="BW68" s="849"/>
      <c r="BX68" s="849"/>
      <c r="BY68" s="849"/>
      <c r="BZ68" s="849"/>
      <c r="CA68" s="849"/>
      <c r="CB68" s="849"/>
      <c r="CC68" s="849"/>
      <c r="CD68" s="849"/>
      <c r="CE68" s="849"/>
      <c r="CF68" s="849"/>
      <c r="CG68" s="854"/>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224"/>
    </row>
    <row r="69" spans="1:131" ht="26.25" customHeight="1" x14ac:dyDescent="0.15">
      <c r="A69" s="232">
        <v>2</v>
      </c>
      <c r="B69" s="862" t="s">
        <v>554</v>
      </c>
      <c r="C69" s="863"/>
      <c r="D69" s="863"/>
      <c r="E69" s="863"/>
      <c r="F69" s="863"/>
      <c r="G69" s="863"/>
      <c r="H69" s="863"/>
      <c r="I69" s="863"/>
      <c r="J69" s="863"/>
      <c r="K69" s="863"/>
      <c r="L69" s="863"/>
      <c r="M69" s="863"/>
      <c r="N69" s="863"/>
      <c r="O69" s="863"/>
      <c r="P69" s="864"/>
      <c r="Q69" s="865">
        <v>2204</v>
      </c>
      <c r="R69" s="819"/>
      <c r="S69" s="819"/>
      <c r="T69" s="819"/>
      <c r="U69" s="819"/>
      <c r="V69" s="819">
        <v>1937</v>
      </c>
      <c r="W69" s="819"/>
      <c r="X69" s="819"/>
      <c r="Y69" s="819"/>
      <c r="Z69" s="819"/>
      <c r="AA69" s="819">
        <v>267</v>
      </c>
      <c r="AB69" s="819"/>
      <c r="AC69" s="819"/>
      <c r="AD69" s="819"/>
      <c r="AE69" s="819"/>
      <c r="AF69" s="819">
        <v>267</v>
      </c>
      <c r="AG69" s="819"/>
      <c r="AH69" s="819"/>
      <c r="AI69" s="819"/>
      <c r="AJ69" s="819"/>
      <c r="AK69" s="819">
        <v>3</v>
      </c>
      <c r="AL69" s="819"/>
      <c r="AM69" s="819"/>
      <c r="AN69" s="819"/>
      <c r="AO69" s="819"/>
      <c r="AP69" s="819" t="s">
        <v>552</v>
      </c>
      <c r="AQ69" s="819"/>
      <c r="AR69" s="819"/>
      <c r="AS69" s="819"/>
      <c r="AT69" s="819"/>
      <c r="AU69" s="819" t="s">
        <v>552</v>
      </c>
      <c r="AV69" s="819"/>
      <c r="AW69" s="819"/>
      <c r="AX69" s="819"/>
      <c r="AY69" s="819"/>
      <c r="AZ69" s="821"/>
      <c r="BA69" s="821"/>
      <c r="BB69" s="821"/>
      <c r="BC69" s="821"/>
      <c r="BD69" s="822"/>
      <c r="BE69" s="235"/>
      <c r="BF69" s="235"/>
      <c r="BG69" s="235"/>
      <c r="BH69" s="235"/>
      <c r="BI69" s="235"/>
      <c r="BJ69" s="235"/>
      <c r="BK69" s="235"/>
      <c r="BL69" s="235"/>
      <c r="BM69" s="235"/>
      <c r="BN69" s="235"/>
      <c r="BO69" s="235"/>
      <c r="BP69" s="235"/>
      <c r="BQ69" s="232">
        <v>63</v>
      </c>
      <c r="BR69" s="237"/>
      <c r="BS69" s="848"/>
      <c r="BT69" s="849"/>
      <c r="BU69" s="849"/>
      <c r="BV69" s="849"/>
      <c r="BW69" s="849"/>
      <c r="BX69" s="849"/>
      <c r="BY69" s="849"/>
      <c r="BZ69" s="849"/>
      <c r="CA69" s="849"/>
      <c r="CB69" s="849"/>
      <c r="CC69" s="849"/>
      <c r="CD69" s="849"/>
      <c r="CE69" s="849"/>
      <c r="CF69" s="849"/>
      <c r="CG69" s="854"/>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224"/>
    </row>
    <row r="70" spans="1:131" ht="26.25" customHeight="1" x14ac:dyDescent="0.15">
      <c r="A70" s="232">
        <v>3</v>
      </c>
      <c r="B70" s="862" t="s">
        <v>555</v>
      </c>
      <c r="C70" s="863"/>
      <c r="D70" s="863"/>
      <c r="E70" s="863"/>
      <c r="F70" s="863"/>
      <c r="G70" s="863"/>
      <c r="H70" s="863"/>
      <c r="I70" s="863"/>
      <c r="J70" s="863"/>
      <c r="K70" s="863"/>
      <c r="L70" s="863"/>
      <c r="M70" s="863"/>
      <c r="N70" s="863"/>
      <c r="O70" s="863"/>
      <c r="P70" s="864"/>
      <c r="Q70" s="865">
        <v>838</v>
      </c>
      <c r="R70" s="819"/>
      <c r="S70" s="819"/>
      <c r="T70" s="819"/>
      <c r="U70" s="819"/>
      <c r="V70" s="819">
        <v>645</v>
      </c>
      <c r="W70" s="819"/>
      <c r="X70" s="819"/>
      <c r="Y70" s="819"/>
      <c r="Z70" s="819"/>
      <c r="AA70" s="819">
        <v>193</v>
      </c>
      <c r="AB70" s="819"/>
      <c r="AC70" s="819"/>
      <c r="AD70" s="819"/>
      <c r="AE70" s="819"/>
      <c r="AF70" s="819">
        <v>62</v>
      </c>
      <c r="AG70" s="819"/>
      <c r="AH70" s="819"/>
      <c r="AI70" s="819"/>
      <c r="AJ70" s="819"/>
      <c r="AK70" s="819">
        <v>77</v>
      </c>
      <c r="AL70" s="819"/>
      <c r="AM70" s="819"/>
      <c r="AN70" s="819"/>
      <c r="AO70" s="819"/>
      <c r="AP70" s="819" t="s">
        <v>552</v>
      </c>
      <c r="AQ70" s="819"/>
      <c r="AR70" s="819"/>
      <c r="AS70" s="819"/>
      <c r="AT70" s="819"/>
      <c r="AU70" s="819" t="s">
        <v>552</v>
      </c>
      <c r="AV70" s="819"/>
      <c r="AW70" s="819"/>
      <c r="AX70" s="819"/>
      <c r="AY70" s="819"/>
      <c r="AZ70" s="821"/>
      <c r="BA70" s="821"/>
      <c r="BB70" s="821"/>
      <c r="BC70" s="821"/>
      <c r="BD70" s="822"/>
      <c r="BE70" s="235"/>
      <c r="BF70" s="235"/>
      <c r="BG70" s="235"/>
      <c r="BH70" s="235"/>
      <c r="BI70" s="235"/>
      <c r="BJ70" s="235"/>
      <c r="BK70" s="235"/>
      <c r="BL70" s="235"/>
      <c r="BM70" s="235"/>
      <c r="BN70" s="235"/>
      <c r="BO70" s="235"/>
      <c r="BP70" s="235"/>
      <c r="BQ70" s="232">
        <v>64</v>
      </c>
      <c r="BR70" s="237"/>
      <c r="BS70" s="848"/>
      <c r="BT70" s="849"/>
      <c r="BU70" s="849"/>
      <c r="BV70" s="849"/>
      <c r="BW70" s="849"/>
      <c r="BX70" s="849"/>
      <c r="BY70" s="849"/>
      <c r="BZ70" s="849"/>
      <c r="CA70" s="849"/>
      <c r="CB70" s="849"/>
      <c r="CC70" s="849"/>
      <c r="CD70" s="849"/>
      <c r="CE70" s="849"/>
      <c r="CF70" s="849"/>
      <c r="CG70" s="854"/>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224"/>
    </row>
    <row r="71" spans="1:131" ht="26.25" customHeight="1" x14ac:dyDescent="0.15">
      <c r="A71" s="232">
        <v>4</v>
      </c>
      <c r="B71" s="862" t="s">
        <v>556</v>
      </c>
      <c r="C71" s="863"/>
      <c r="D71" s="863"/>
      <c r="E71" s="863"/>
      <c r="F71" s="863"/>
      <c r="G71" s="863"/>
      <c r="H71" s="863"/>
      <c r="I71" s="863"/>
      <c r="J71" s="863"/>
      <c r="K71" s="863"/>
      <c r="L71" s="863"/>
      <c r="M71" s="863"/>
      <c r="N71" s="863"/>
      <c r="O71" s="863"/>
      <c r="P71" s="864"/>
      <c r="Q71" s="865">
        <v>156992</v>
      </c>
      <c r="R71" s="819"/>
      <c r="S71" s="819"/>
      <c r="T71" s="819"/>
      <c r="U71" s="819"/>
      <c r="V71" s="819">
        <v>155721</v>
      </c>
      <c r="W71" s="819"/>
      <c r="X71" s="819"/>
      <c r="Y71" s="819"/>
      <c r="Z71" s="819"/>
      <c r="AA71" s="819">
        <v>1271</v>
      </c>
      <c r="AB71" s="819"/>
      <c r="AC71" s="819"/>
      <c r="AD71" s="819"/>
      <c r="AE71" s="819"/>
      <c r="AF71" s="819">
        <v>1271</v>
      </c>
      <c r="AG71" s="819"/>
      <c r="AH71" s="819"/>
      <c r="AI71" s="819"/>
      <c r="AJ71" s="819"/>
      <c r="AK71" s="819">
        <v>1032</v>
      </c>
      <c r="AL71" s="819"/>
      <c r="AM71" s="819"/>
      <c r="AN71" s="819"/>
      <c r="AO71" s="819"/>
      <c r="AP71" s="819" t="s">
        <v>552</v>
      </c>
      <c r="AQ71" s="819"/>
      <c r="AR71" s="819"/>
      <c r="AS71" s="819"/>
      <c r="AT71" s="819"/>
      <c r="AU71" s="819" t="s">
        <v>552</v>
      </c>
      <c r="AV71" s="819"/>
      <c r="AW71" s="819"/>
      <c r="AX71" s="819"/>
      <c r="AY71" s="819"/>
      <c r="AZ71" s="821"/>
      <c r="BA71" s="821"/>
      <c r="BB71" s="821"/>
      <c r="BC71" s="821"/>
      <c r="BD71" s="822"/>
      <c r="BE71" s="235"/>
      <c r="BF71" s="235"/>
      <c r="BG71" s="235"/>
      <c r="BH71" s="235"/>
      <c r="BI71" s="235"/>
      <c r="BJ71" s="235"/>
      <c r="BK71" s="235"/>
      <c r="BL71" s="235"/>
      <c r="BM71" s="235"/>
      <c r="BN71" s="235"/>
      <c r="BO71" s="235"/>
      <c r="BP71" s="235"/>
      <c r="BQ71" s="232">
        <v>65</v>
      </c>
      <c r="BR71" s="237"/>
      <c r="BS71" s="848"/>
      <c r="BT71" s="849"/>
      <c r="BU71" s="849"/>
      <c r="BV71" s="849"/>
      <c r="BW71" s="849"/>
      <c r="BX71" s="849"/>
      <c r="BY71" s="849"/>
      <c r="BZ71" s="849"/>
      <c r="CA71" s="849"/>
      <c r="CB71" s="849"/>
      <c r="CC71" s="849"/>
      <c r="CD71" s="849"/>
      <c r="CE71" s="849"/>
      <c r="CF71" s="849"/>
      <c r="CG71" s="854"/>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224"/>
    </row>
    <row r="72" spans="1:131" ht="26.25" customHeight="1" x14ac:dyDescent="0.15">
      <c r="A72" s="232">
        <v>5</v>
      </c>
      <c r="B72" s="862" t="s">
        <v>572</v>
      </c>
      <c r="C72" s="863"/>
      <c r="D72" s="863"/>
      <c r="E72" s="863"/>
      <c r="F72" s="863"/>
      <c r="G72" s="863"/>
      <c r="H72" s="863"/>
      <c r="I72" s="863"/>
      <c r="J72" s="863"/>
      <c r="K72" s="863"/>
      <c r="L72" s="863"/>
      <c r="M72" s="863"/>
      <c r="N72" s="863"/>
      <c r="O72" s="863"/>
      <c r="P72" s="864"/>
      <c r="Q72" s="865">
        <v>13332</v>
      </c>
      <c r="R72" s="819"/>
      <c r="S72" s="819"/>
      <c r="T72" s="819"/>
      <c r="U72" s="819"/>
      <c r="V72" s="819">
        <v>13328</v>
      </c>
      <c r="W72" s="819"/>
      <c r="X72" s="819"/>
      <c r="Y72" s="819"/>
      <c r="Z72" s="819"/>
      <c r="AA72" s="819">
        <v>4</v>
      </c>
      <c r="AB72" s="819"/>
      <c r="AC72" s="819"/>
      <c r="AD72" s="819"/>
      <c r="AE72" s="819"/>
      <c r="AF72" s="819">
        <v>4</v>
      </c>
      <c r="AG72" s="819"/>
      <c r="AH72" s="819"/>
      <c r="AI72" s="819"/>
      <c r="AJ72" s="819"/>
      <c r="AK72" s="819">
        <v>26</v>
      </c>
      <c r="AL72" s="819"/>
      <c r="AM72" s="819"/>
      <c r="AN72" s="819"/>
      <c r="AO72" s="819"/>
      <c r="AP72" s="819" t="s">
        <v>552</v>
      </c>
      <c r="AQ72" s="819"/>
      <c r="AR72" s="819"/>
      <c r="AS72" s="819"/>
      <c r="AT72" s="819"/>
      <c r="AU72" s="819" t="s">
        <v>552</v>
      </c>
      <c r="AV72" s="819"/>
      <c r="AW72" s="819"/>
      <c r="AX72" s="819"/>
      <c r="AY72" s="819"/>
      <c r="AZ72" s="821"/>
      <c r="BA72" s="821"/>
      <c r="BB72" s="821"/>
      <c r="BC72" s="821"/>
      <c r="BD72" s="822"/>
      <c r="BE72" s="235"/>
      <c r="BF72" s="235"/>
      <c r="BG72" s="235"/>
      <c r="BH72" s="235"/>
      <c r="BI72" s="235"/>
      <c r="BJ72" s="235"/>
      <c r="BK72" s="235"/>
      <c r="BL72" s="235"/>
      <c r="BM72" s="235"/>
      <c r="BN72" s="235"/>
      <c r="BO72" s="235"/>
      <c r="BP72" s="235"/>
      <c r="BQ72" s="232">
        <v>66</v>
      </c>
      <c r="BR72" s="237"/>
      <c r="BS72" s="848"/>
      <c r="BT72" s="849"/>
      <c r="BU72" s="849"/>
      <c r="BV72" s="849"/>
      <c r="BW72" s="849"/>
      <c r="BX72" s="849"/>
      <c r="BY72" s="849"/>
      <c r="BZ72" s="849"/>
      <c r="CA72" s="849"/>
      <c r="CB72" s="849"/>
      <c r="CC72" s="849"/>
      <c r="CD72" s="849"/>
      <c r="CE72" s="849"/>
      <c r="CF72" s="849"/>
      <c r="CG72" s="854"/>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224"/>
    </row>
    <row r="73" spans="1:131" ht="26.25" customHeight="1" x14ac:dyDescent="0.15">
      <c r="A73" s="232">
        <v>6</v>
      </c>
      <c r="B73" s="862" t="s">
        <v>557</v>
      </c>
      <c r="C73" s="863"/>
      <c r="D73" s="863"/>
      <c r="E73" s="863"/>
      <c r="F73" s="863"/>
      <c r="G73" s="863"/>
      <c r="H73" s="863"/>
      <c r="I73" s="863"/>
      <c r="J73" s="863"/>
      <c r="K73" s="863"/>
      <c r="L73" s="863"/>
      <c r="M73" s="863"/>
      <c r="N73" s="863"/>
      <c r="O73" s="863"/>
      <c r="P73" s="864"/>
      <c r="Q73" s="865">
        <v>1339</v>
      </c>
      <c r="R73" s="819"/>
      <c r="S73" s="819"/>
      <c r="T73" s="819"/>
      <c r="U73" s="819"/>
      <c r="V73" s="819">
        <v>1305</v>
      </c>
      <c r="W73" s="819"/>
      <c r="X73" s="819"/>
      <c r="Y73" s="819"/>
      <c r="Z73" s="819"/>
      <c r="AA73" s="819">
        <v>34</v>
      </c>
      <c r="AB73" s="819"/>
      <c r="AC73" s="819"/>
      <c r="AD73" s="819"/>
      <c r="AE73" s="819"/>
      <c r="AF73" s="819">
        <v>34</v>
      </c>
      <c r="AG73" s="819"/>
      <c r="AH73" s="819"/>
      <c r="AI73" s="819"/>
      <c r="AJ73" s="819"/>
      <c r="AK73" s="819">
        <v>99</v>
      </c>
      <c r="AL73" s="819"/>
      <c r="AM73" s="819"/>
      <c r="AN73" s="819"/>
      <c r="AO73" s="819"/>
      <c r="AP73" s="819">
        <v>103</v>
      </c>
      <c r="AQ73" s="819"/>
      <c r="AR73" s="819"/>
      <c r="AS73" s="819"/>
      <c r="AT73" s="819"/>
      <c r="AU73" s="819">
        <v>9</v>
      </c>
      <c r="AV73" s="819"/>
      <c r="AW73" s="819"/>
      <c r="AX73" s="819"/>
      <c r="AY73" s="819"/>
      <c r="AZ73" s="821"/>
      <c r="BA73" s="821"/>
      <c r="BB73" s="821"/>
      <c r="BC73" s="821"/>
      <c r="BD73" s="822"/>
      <c r="BE73" s="235"/>
      <c r="BF73" s="235"/>
      <c r="BG73" s="235"/>
      <c r="BH73" s="235"/>
      <c r="BI73" s="235"/>
      <c r="BJ73" s="235"/>
      <c r="BK73" s="235"/>
      <c r="BL73" s="235"/>
      <c r="BM73" s="235"/>
      <c r="BN73" s="235"/>
      <c r="BO73" s="235"/>
      <c r="BP73" s="235"/>
      <c r="BQ73" s="232">
        <v>67</v>
      </c>
      <c r="BR73" s="237"/>
      <c r="BS73" s="848"/>
      <c r="BT73" s="849"/>
      <c r="BU73" s="849"/>
      <c r="BV73" s="849"/>
      <c r="BW73" s="849"/>
      <c r="BX73" s="849"/>
      <c r="BY73" s="849"/>
      <c r="BZ73" s="849"/>
      <c r="CA73" s="849"/>
      <c r="CB73" s="849"/>
      <c r="CC73" s="849"/>
      <c r="CD73" s="849"/>
      <c r="CE73" s="849"/>
      <c r="CF73" s="849"/>
      <c r="CG73" s="854"/>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224"/>
    </row>
    <row r="74" spans="1:131" ht="26.25" customHeight="1" x14ac:dyDescent="0.15">
      <c r="A74" s="232">
        <v>7</v>
      </c>
      <c r="B74" s="862" t="s">
        <v>558</v>
      </c>
      <c r="C74" s="863"/>
      <c r="D74" s="863"/>
      <c r="E74" s="863"/>
      <c r="F74" s="863"/>
      <c r="G74" s="863"/>
      <c r="H74" s="863"/>
      <c r="I74" s="863"/>
      <c r="J74" s="863"/>
      <c r="K74" s="863"/>
      <c r="L74" s="863"/>
      <c r="M74" s="863"/>
      <c r="N74" s="863"/>
      <c r="O74" s="863"/>
      <c r="P74" s="864"/>
      <c r="Q74" s="865">
        <v>341</v>
      </c>
      <c r="R74" s="819"/>
      <c r="S74" s="819"/>
      <c r="T74" s="819"/>
      <c r="U74" s="819"/>
      <c r="V74" s="819">
        <v>326</v>
      </c>
      <c r="W74" s="819"/>
      <c r="X74" s="819"/>
      <c r="Y74" s="819"/>
      <c r="Z74" s="819"/>
      <c r="AA74" s="819">
        <v>16</v>
      </c>
      <c r="AB74" s="819"/>
      <c r="AC74" s="819"/>
      <c r="AD74" s="819"/>
      <c r="AE74" s="819"/>
      <c r="AF74" s="819">
        <v>16</v>
      </c>
      <c r="AG74" s="819"/>
      <c r="AH74" s="819"/>
      <c r="AI74" s="819"/>
      <c r="AJ74" s="819"/>
      <c r="AK74" s="819">
        <v>7</v>
      </c>
      <c r="AL74" s="819"/>
      <c r="AM74" s="819"/>
      <c r="AN74" s="819"/>
      <c r="AO74" s="819"/>
      <c r="AP74" s="819" t="s">
        <v>552</v>
      </c>
      <c r="AQ74" s="819"/>
      <c r="AR74" s="819"/>
      <c r="AS74" s="819"/>
      <c r="AT74" s="819"/>
      <c r="AU74" s="819" t="s">
        <v>552</v>
      </c>
      <c r="AV74" s="819"/>
      <c r="AW74" s="819"/>
      <c r="AX74" s="819"/>
      <c r="AY74" s="819"/>
      <c r="AZ74" s="821"/>
      <c r="BA74" s="821"/>
      <c r="BB74" s="821"/>
      <c r="BC74" s="821"/>
      <c r="BD74" s="822"/>
      <c r="BE74" s="235"/>
      <c r="BF74" s="235"/>
      <c r="BG74" s="235"/>
      <c r="BH74" s="235"/>
      <c r="BI74" s="235"/>
      <c r="BJ74" s="235"/>
      <c r="BK74" s="235"/>
      <c r="BL74" s="235"/>
      <c r="BM74" s="235"/>
      <c r="BN74" s="235"/>
      <c r="BO74" s="235"/>
      <c r="BP74" s="235"/>
      <c r="BQ74" s="232">
        <v>68</v>
      </c>
      <c r="BR74" s="237"/>
      <c r="BS74" s="848"/>
      <c r="BT74" s="849"/>
      <c r="BU74" s="849"/>
      <c r="BV74" s="849"/>
      <c r="BW74" s="849"/>
      <c r="BX74" s="849"/>
      <c r="BY74" s="849"/>
      <c r="BZ74" s="849"/>
      <c r="CA74" s="849"/>
      <c r="CB74" s="849"/>
      <c r="CC74" s="849"/>
      <c r="CD74" s="849"/>
      <c r="CE74" s="849"/>
      <c r="CF74" s="849"/>
      <c r="CG74" s="854"/>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224"/>
    </row>
    <row r="75" spans="1:131" ht="26.25" customHeight="1" x14ac:dyDescent="0.15">
      <c r="A75" s="232">
        <v>8</v>
      </c>
      <c r="B75" s="862" t="s">
        <v>559</v>
      </c>
      <c r="C75" s="863"/>
      <c r="D75" s="863"/>
      <c r="E75" s="863"/>
      <c r="F75" s="863"/>
      <c r="G75" s="863"/>
      <c r="H75" s="863"/>
      <c r="I75" s="863"/>
      <c r="J75" s="863"/>
      <c r="K75" s="863"/>
      <c r="L75" s="863"/>
      <c r="M75" s="863"/>
      <c r="N75" s="863"/>
      <c r="O75" s="863"/>
      <c r="P75" s="864"/>
      <c r="Q75" s="866">
        <v>641</v>
      </c>
      <c r="R75" s="867"/>
      <c r="S75" s="867"/>
      <c r="T75" s="867"/>
      <c r="U75" s="823"/>
      <c r="V75" s="868">
        <v>622</v>
      </c>
      <c r="W75" s="867"/>
      <c r="X75" s="867"/>
      <c r="Y75" s="867"/>
      <c r="Z75" s="823"/>
      <c r="AA75" s="868">
        <v>19</v>
      </c>
      <c r="AB75" s="867"/>
      <c r="AC75" s="867"/>
      <c r="AD75" s="867"/>
      <c r="AE75" s="823"/>
      <c r="AF75" s="868">
        <v>19</v>
      </c>
      <c r="AG75" s="867"/>
      <c r="AH75" s="867"/>
      <c r="AI75" s="867"/>
      <c r="AJ75" s="823"/>
      <c r="AK75" s="819">
        <v>15</v>
      </c>
      <c r="AL75" s="819"/>
      <c r="AM75" s="819"/>
      <c r="AN75" s="819"/>
      <c r="AO75" s="819"/>
      <c r="AP75" s="868">
        <v>797</v>
      </c>
      <c r="AQ75" s="867"/>
      <c r="AR75" s="867"/>
      <c r="AS75" s="867"/>
      <c r="AT75" s="823"/>
      <c r="AU75" s="868">
        <v>26</v>
      </c>
      <c r="AV75" s="867"/>
      <c r="AW75" s="867"/>
      <c r="AX75" s="867"/>
      <c r="AY75" s="823"/>
      <c r="AZ75" s="821"/>
      <c r="BA75" s="821"/>
      <c r="BB75" s="821"/>
      <c r="BC75" s="821"/>
      <c r="BD75" s="822"/>
      <c r="BE75" s="235"/>
      <c r="BF75" s="235"/>
      <c r="BG75" s="235"/>
      <c r="BH75" s="235"/>
      <c r="BI75" s="235"/>
      <c r="BJ75" s="235"/>
      <c r="BK75" s="235"/>
      <c r="BL75" s="235"/>
      <c r="BM75" s="235"/>
      <c r="BN75" s="235"/>
      <c r="BO75" s="235"/>
      <c r="BP75" s="235"/>
      <c r="BQ75" s="232">
        <v>69</v>
      </c>
      <c r="BR75" s="237"/>
      <c r="BS75" s="848"/>
      <c r="BT75" s="849"/>
      <c r="BU75" s="849"/>
      <c r="BV75" s="849"/>
      <c r="BW75" s="849"/>
      <c r="BX75" s="849"/>
      <c r="BY75" s="849"/>
      <c r="BZ75" s="849"/>
      <c r="CA75" s="849"/>
      <c r="CB75" s="849"/>
      <c r="CC75" s="849"/>
      <c r="CD75" s="849"/>
      <c r="CE75" s="849"/>
      <c r="CF75" s="849"/>
      <c r="CG75" s="854"/>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224"/>
    </row>
    <row r="76" spans="1:131" ht="26.25" customHeight="1" x14ac:dyDescent="0.15">
      <c r="A76" s="232">
        <v>9</v>
      </c>
      <c r="B76" s="862" t="s">
        <v>560</v>
      </c>
      <c r="C76" s="863"/>
      <c r="D76" s="863"/>
      <c r="E76" s="863"/>
      <c r="F76" s="863"/>
      <c r="G76" s="863"/>
      <c r="H76" s="863"/>
      <c r="I76" s="863"/>
      <c r="J76" s="863"/>
      <c r="K76" s="863"/>
      <c r="L76" s="863"/>
      <c r="M76" s="863"/>
      <c r="N76" s="863"/>
      <c r="O76" s="863"/>
      <c r="P76" s="864"/>
      <c r="Q76" s="866">
        <v>1071</v>
      </c>
      <c r="R76" s="867"/>
      <c r="S76" s="867"/>
      <c r="T76" s="867"/>
      <c r="U76" s="823"/>
      <c r="V76" s="868">
        <v>1047</v>
      </c>
      <c r="W76" s="867"/>
      <c r="X76" s="867"/>
      <c r="Y76" s="867"/>
      <c r="Z76" s="823"/>
      <c r="AA76" s="868">
        <v>24</v>
      </c>
      <c r="AB76" s="867"/>
      <c r="AC76" s="867"/>
      <c r="AD76" s="867"/>
      <c r="AE76" s="823"/>
      <c r="AF76" s="868">
        <v>24</v>
      </c>
      <c r="AG76" s="867"/>
      <c r="AH76" s="867"/>
      <c r="AI76" s="867"/>
      <c r="AJ76" s="823"/>
      <c r="AK76" s="819">
        <v>10</v>
      </c>
      <c r="AL76" s="819"/>
      <c r="AM76" s="819"/>
      <c r="AN76" s="819"/>
      <c r="AO76" s="819"/>
      <c r="AP76" s="819" t="s">
        <v>552</v>
      </c>
      <c r="AQ76" s="819"/>
      <c r="AR76" s="819"/>
      <c r="AS76" s="819"/>
      <c r="AT76" s="819"/>
      <c r="AU76" s="819" t="s">
        <v>552</v>
      </c>
      <c r="AV76" s="819"/>
      <c r="AW76" s="819"/>
      <c r="AX76" s="819"/>
      <c r="AY76" s="819"/>
      <c r="AZ76" s="821"/>
      <c r="BA76" s="821"/>
      <c r="BB76" s="821"/>
      <c r="BC76" s="821"/>
      <c r="BD76" s="822"/>
      <c r="BE76" s="235"/>
      <c r="BF76" s="235"/>
      <c r="BG76" s="235"/>
      <c r="BH76" s="235"/>
      <c r="BI76" s="235"/>
      <c r="BJ76" s="235"/>
      <c r="BK76" s="235"/>
      <c r="BL76" s="235"/>
      <c r="BM76" s="235"/>
      <c r="BN76" s="235"/>
      <c r="BO76" s="235"/>
      <c r="BP76" s="235"/>
      <c r="BQ76" s="232">
        <v>70</v>
      </c>
      <c r="BR76" s="237"/>
      <c r="BS76" s="848"/>
      <c r="BT76" s="849"/>
      <c r="BU76" s="849"/>
      <c r="BV76" s="849"/>
      <c r="BW76" s="849"/>
      <c r="BX76" s="849"/>
      <c r="BY76" s="849"/>
      <c r="BZ76" s="849"/>
      <c r="CA76" s="849"/>
      <c r="CB76" s="849"/>
      <c r="CC76" s="849"/>
      <c r="CD76" s="849"/>
      <c r="CE76" s="849"/>
      <c r="CF76" s="849"/>
      <c r="CG76" s="854"/>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224"/>
    </row>
    <row r="77" spans="1:131" ht="26.25" customHeight="1" x14ac:dyDescent="0.15">
      <c r="A77" s="232">
        <v>10</v>
      </c>
      <c r="B77" s="862" t="s">
        <v>561</v>
      </c>
      <c r="C77" s="863"/>
      <c r="D77" s="863"/>
      <c r="E77" s="863"/>
      <c r="F77" s="863"/>
      <c r="G77" s="863"/>
      <c r="H77" s="863"/>
      <c r="I77" s="863"/>
      <c r="J77" s="863"/>
      <c r="K77" s="863"/>
      <c r="L77" s="863"/>
      <c r="M77" s="863"/>
      <c r="N77" s="863"/>
      <c r="O77" s="863"/>
      <c r="P77" s="864"/>
      <c r="Q77" s="866">
        <v>9</v>
      </c>
      <c r="R77" s="867"/>
      <c r="S77" s="867"/>
      <c r="T77" s="867"/>
      <c r="U77" s="823"/>
      <c r="V77" s="868">
        <v>7</v>
      </c>
      <c r="W77" s="867"/>
      <c r="X77" s="867"/>
      <c r="Y77" s="867"/>
      <c r="Z77" s="823"/>
      <c r="AA77" s="868">
        <v>2</v>
      </c>
      <c r="AB77" s="867"/>
      <c r="AC77" s="867"/>
      <c r="AD77" s="867"/>
      <c r="AE77" s="823"/>
      <c r="AF77" s="868">
        <v>2</v>
      </c>
      <c r="AG77" s="867"/>
      <c r="AH77" s="867"/>
      <c r="AI77" s="867"/>
      <c r="AJ77" s="823"/>
      <c r="AK77" s="819" t="s">
        <v>552</v>
      </c>
      <c r="AL77" s="819"/>
      <c r="AM77" s="819"/>
      <c r="AN77" s="819"/>
      <c r="AO77" s="819"/>
      <c r="AP77" s="819" t="s">
        <v>552</v>
      </c>
      <c r="AQ77" s="819"/>
      <c r="AR77" s="819"/>
      <c r="AS77" s="819"/>
      <c r="AT77" s="819"/>
      <c r="AU77" s="819" t="s">
        <v>552</v>
      </c>
      <c r="AV77" s="819"/>
      <c r="AW77" s="819"/>
      <c r="AX77" s="819"/>
      <c r="AY77" s="819"/>
      <c r="AZ77" s="821"/>
      <c r="BA77" s="821"/>
      <c r="BB77" s="821"/>
      <c r="BC77" s="821"/>
      <c r="BD77" s="822"/>
      <c r="BE77" s="235"/>
      <c r="BF77" s="235"/>
      <c r="BG77" s="235"/>
      <c r="BH77" s="235"/>
      <c r="BI77" s="235"/>
      <c r="BJ77" s="235"/>
      <c r="BK77" s="235"/>
      <c r="BL77" s="235"/>
      <c r="BM77" s="235"/>
      <c r="BN77" s="235"/>
      <c r="BO77" s="235"/>
      <c r="BP77" s="235"/>
      <c r="BQ77" s="232">
        <v>71</v>
      </c>
      <c r="BR77" s="237"/>
      <c r="BS77" s="848"/>
      <c r="BT77" s="849"/>
      <c r="BU77" s="849"/>
      <c r="BV77" s="849"/>
      <c r="BW77" s="849"/>
      <c r="BX77" s="849"/>
      <c r="BY77" s="849"/>
      <c r="BZ77" s="849"/>
      <c r="CA77" s="849"/>
      <c r="CB77" s="849"/>
      <c r="CC77" s="849"/>
      <c r="CD77" s="849"/>
      <c r="CE77" s="849"/>
      <c r="CF77" s="849"/>
      <c r="CG77" s="854"/>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224"/>
    </row>
    <row r="78" spans="1:131" ht="26.25" customHeight="1" x14ac:dyDescent="0.15">
      <c r="A78" s="232">
        <v>11</v>
      </c>
      <c r="B78" s="862" t="s">
        <v>562</v>
      </c>
      <c r="C78" s="863"/>
      <c r="D78" s="863"/>
      <c r="E78" s="863"/>
      <c r="F78" s="863"/>
      <c r="G78" s="863"/>
      <c r="H78" s="863"/>
      <c r="I78" s="863"/>
      <c r="J78" s="863"/>
      <c r="K78" s="863"/>
      <c r="L78" s="863"/>
      <c r="M78" s="863"/>
      <c r="N78" s="863"/>
      <c r="O78" s="863"/>
      <c r="P78" s="864"/>
      <c r="Q78" s="865">
        <v>8</v>
      </c>
      <c r="R78" s="819"/>
      <c r="S78" s="819"/>
      <c r="T78" s="819"/>
      <c r="U78" s="819"/>
      <c r="V78" s="819">
        <v>5</v>
      </c>
      <c r="W78" s="819"/>
      <c r="X78" s="819"/>
      <c r="Y78" s="819"/>
      <c r="Z78" s="819"/>
      <c r="AA78" s="819">
        <v>3</v>
      </c>
      <c r="AB78" s="819"/>
      <c r="AC78" s="819"/>
      <c r="AD78" s="819"/>
      <c r="AE78" s="819"/>
      <c r="AF78" s="819">
        <v>3</v>
      </c>
      <c r="AG78" s="819"/>
      <c r="AH78" s="819"/>
      <c r="AI78" s="819"/>
      <c r="AJ78" s="819"/>
      <c r="AK78" s="819" t="s">
        <v>552</v>
      </c>
      <c r="AL78" s="819"/>
      <c r="AM78" s="819"/>
      <c r="AN78" s="819"/>
      <c r="AO78" s="819"/>
      <c r="AP78" s="819" t="s">
        <v>552</v>
      </c>
      <c r="AQ78" s="819"/>
      <c r="AR78" s="819"/>
      <c r="AS78" s="819"/>
      <c r="AT78" s="819"/>
      <c r="AU78" s="819" t="s">
        <v>552</v>
      </c>
      <c r="AV78" s="819"/>
      <c r="AW78" s="819"/>
      <c r="AX78" s="819"/>
      <c r="AY78" s="819"/>
      <c r="AZ78" s="821"/>
      <c r="BA78" s="821"/>
      <c r="BB78" s="821"/>
      <c r="BC78" s="821"/>
      <c r="BD78" s="822"/>
      <c r="BE78" s="235"/>
      <c r="BF78" s="235"/>
      <c r="BG78" s="235"/>
      <c r="BH78" s="235"/>
      <c r="BI78" s="235"/>
      <c r="BJ78" s="224"/>
      <c r="BK78" s="224"/>
      <c r="BL78" s="224"/>
      <c r="BM78" s="224"/>
      <c r="BN78" s="224"/>
      <c r="BO78" s="235"/>
      <c r="BP78" s="235"/>
      <c r="BQ78" s="232">
        <v>72</v>
      </c>
      <c r="BR78" s="237"/>
      <c r="BS78" s="848"/>
      <c r="BT78" s="849"/>
      <c r="BU78" s="849"/>
      <c r="BV78" s="849"/>
      <c r="BW78" s="849"/>
      <c r="BX78" s="849"/>
      <c r="BY78" s="849"/>
      <c r="BZ78" s="849"/>
      <c r="CA78" s="849"/>
      <c r="CB78" s="849"/>
      <c r="CC78" s="849"/>
      <c r="CD78" s="849"/>
      <c r="CE78" s="849"/>
      <c r="CF78" s="849"/>
      <c r="CG78" s="854"/>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224"/>
    </row>
    <row r="79" spans="1:131" ht="26.25" customHeight="1" x14ac:dyDescent="0.15">
      <c r="A79" s="232">
        <v>12</v>
      </c>
      <c r="B79" s="862" t="s">
        <v>563</v>
      </c>
      <c r="C79" s="863"/>
      <c r="D79" s="863"/>
      <c r="E79" s="863"/>
      <c r="F79" s="863"/>
      <c r="G79" s="863"/>
      <c r="H79" s="863"/>
      <c r="I79" s="863"/>
      <c r="J79" s="863"/>
      <c r="K79" s="863"/>
      <c r="L79" s="863"/>
      <c r="M79" s="863"/>
      <c r="N79" s="863"/>
      <c r="O79" s="863"/>
      <c r="P79" s="864"/>
      <c r="Q79" s="865">
        <v>0</v>
      </c>
      <c r="R79" s="819"/>
      <c r="S79" s="819"/>
      <c r="T79" s="819"/>
      <c r="U79" s="819"/>
      <c r="V79" s="819">
        <v>0</v>
      </c>
      <c r="W79" s="819"/>
      <c r="X79" s="819"/>
      <c r="Y79" s="819"/>
      <c r="Z79" s="819"/>
      <c r="AA79" s="819">
        <v>0</v>
      </c>
      <c r="AB79" s="819"/>
      <c r="AC79" s="819"/>
      <c r="AD79" s="819"/>
      <c r="AE79" s="819"/>
      <c r="AF79" s="819">
        <v>0</v>
      </c>
      <c r="AG79" s="819"/>
      <c r="AH79" s="819"/>
      <c r="AI79" s="819"/>
      <c r="AJ79" s="819"/>
      <c r="AK79" s="819" t="s">
        <v>552</v>
      </c>
      <c r="AL79" s="819"/>
      <c r="AM79" s="819"/>
      <c r="AN79" s="819"/>
      <c r="AO79" s="819"/>
      <c r="AP79" s="819" t="s">
        <v>552</v>
      </c>
      <c r="AQ79" s="819"/>
      <c r="AR79" s="819"/>
      <c r="AS79" s="819"/>
      <c r="AT79" s="819"/>
      <c r="AU79" s="819" t="s">
        <v>552</v>
      </c>
      <c r="AV79" s="819"/>
      <c r="AW79" s="819"/>
      <c r="AX79" s="819"/>
      <c r="AY79" s="819"/>
      <c r="AZ79" s="821"/>
      <c r="BA79" s="821"/>
      <c r="BB79" s="821"/>
      <c r="BC79" s="821"/>
      <c r="BD79" s="822"/>
      <c r="BE79" s="235"/>
      <c r="BF79" s="235"/>
      <c r="BG79" s="235"/>
      <c r="BH79" s="235"/>
      <c r="BI79" s="235"/>
      <c r="BJ79" s="224"/>
      <c r="BK79" s="224"/>
      <c r="BL79" s="224"/>
      <c r="BM79" s="224"/>
      <c r="BN79" s="224"/>
      <c r="BO79" s="235"/>
      <c r="BP79" s="235"/>
      <c r="BQ79" s="232">
        <v>73</v>
      </c>
      <c r="BR79" s="237"/>
      <c r="BS79" s="848"/>
      <c r="BT79" s="849"/>
      <c r="BU79" s="849"/>
      <c r="BV79" s="849"/>
      <c r="BW79" s="849"/>
      <c r="BX79" s="849"/>
      <c r="BY79" s="849"/>
      <c r="BZ79" s="849"/>
      <c r="CA79" s="849"/>
      <c r="CB79" s="849"/>
      <c r="CC79" s="849"/>
      <c r="CD79" s="849"/>
      <c r="CE79" s="849"/>
      <c r="CF79" s="849"/>
      <c r="CG79" s="854"/>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224"/>
    </row>
    <row r="80" spans="1:131" ht="26.25" customHeight="1" x14ac:dyDescent="0.15">
      <c r="A80" s="232">
        <v>13</v>
      </c>
      <c r="B80" s="862" t="s">
        <v>564</v>
      </c>
      <c r="C80" s="863"/>
      <c r="D80" s="863"/>
      <c r="E80" s="863"/>
      <c r="F80" s="863"/>
      <c r="G80" s="863"/>
      <c r="H80" s="863"/>
      <c r="I80" s="863"/>
      <c r="J80" s="863"/>
      <c r="K80" s="863"/>
      <c r="L80" s="863"/>
      <c r="M80" s="863"/>
      <c r="N80" s="863"/>
      <c r="O80" s="863"/>
      <c r="P80" s="864"/>
      <c r="Q80" s="865">
        <v>21438</v>
      </c>
      <c r="R80" s="819"/>
      <c r="S80" s="819"/>
      <c r="T80" s="819"/>
      <c r="U80" s="819"/>
      <c r="V80" s="819">
        <v>20591</v>
      </c>
      <c r="W80" s="819"/>
      <c r="X80" s="819"/>
      <c r="Y80" s="819"/>
      <c r="Z80" s="819"/>
      <c r="AA80" s="819">
        <v>847</v>
      </c>
      <c r="AB80" s="819"/>
      <c r="AC80" s="819"/>
      <c r="AD80" s="819"/>
      <c r="AE80" s="819"/>
      <c r="AF80" s="819">
        <v>27209</v>
      </c>
      <c r="AG80" s="819"/>
      <c r="AH80" s="819"/>
      <c r="AI80" s="819"/>
      <c r="AJ80" s="819"/>
      <c r="AK80" s="819" t="s">
        <v>552</v>
      </c>
      <c r="AL80" s="819"/>
      <c r="AM80" s="819"/>
      <c r="AN80" s="819"/>
      <c r="AO80" s="819"/>
      <c r="AP80" s="819">
        <v>52720</v>
      </c>
      <c r="AQ80" s="819"/>
      <c r="AR80" s="819"/>
      <c r="AS80" s="819"/>
      <c r="AT80" s="819"/>
      <c r="AU80" s="819">
        <v>527</v>
      </c>
      <c r="AV80" s="819"/>
      <c r="AW80" s="819"/>
      <c r="AX80" s="819"/>
      <c r="AY80" s="819"/>
      <c r="AZ80" s="821" t="s">
        <v>566</v>
      </c>
      <c r="BA80" s="821"/>
      <c r="BB80" s="821"/>
      <c r="BC80" s="821"/>
      <c r="BD80" s="822"/>
      <c r="BE80" s="235"/>
      <c r="BF80" s="235"/>
      <c r="BG80" s="235"/>
      <c r="BH80" s="235"/>
      <c r="BI80" s="235"/>
      <c r="BJ80" s="235"/>
      <c r="BK80" s="235"/>
      <c r="BL80" s="235"/>
      <c r="BM80" s="235"/>
      <c r="BN80" s="235"/>
      <c r="BO80" s="235"/>
      <c r="BP80" s="235"/>
      <c r="BQ80" s="232">
        <v>74</v>
      </c>
      <c r="BR80" s="237"/>
      <c r="BS80" s="848"/>
      <c r="BT80" s="849"/>
      <c r="BU80" s="849"/>
      <c r="BV80" s="849"/>
      <c r="BW80" s="849"/>
      <c r="BX80" s="849"/>
      <c r="BY80" s="849"/>
      <c r="BZ80" s="849"/>
      <c r="CA80" s="849"/>
      <c r="CB80" s="849"/>
      <c r="CC80" s="849"/>
      <c r="CD80" s="849"/>
      <c r="CE80" s="849"/>
      <c r="CF80" s="849"/>
      <c r="CG80" s="854"/>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224"/>
    </row>
    <row r="81" spans="1:131" ht="26.25" customHeight="1" x14ac:dyDescent="0.15">
      <c r="A81" s="232">
        <v>14</v>
      </c>
      <c r="B81" s="862" t="s">
        <v>565</v>
      </c>
      <c r="C81" s="863"/>
      <c r="D81" s="863"/>
      <c r="E81" s="863"/>
      <c r="F81" s="863"/>
      <c r="G81" s="863"/>
      <c r="H81" s="863"/>
      <c r="I81" s="863"/>
      <c r="J81" s="863"/>
      <c r="K81" s="863"/>
      <c r="L81" s="863"/>
      <c r="M81" s="863"/>
      <c r="N81" s="863"/>
      <c r="O81" s="863"/>
      <c r="P81" s="864"/>
      <c r="Q81" s="865">
        <v>733</v>
      </c>
      <c r="R81" s="819"/>
      <c r="S81" s="819"/>
      <c r="T81" s="819"/>
      <c r="U81" s="819"/>
      <c r="V81" s="819">
        <v>562</v>
      </c>
      <c r="W81" s="819"/>
      <c r="X81" s="819"/>
      <c r="Y81" s="819"/>
      <c r="Z81" s="819"/>
      <c r="AA81" s="819">
        <v>171</v>
      </c>
      <c r="AB81" s="819"/>
      <c r="AC81" s="819"/>
      <c r="AD81" s="819"/>
      <c r="AE81" s="819"/>
      <c r="AF81" s="819">
        <v>1939</v>
      </c>
      <c r="AG81" s="819"/>
      <c r="AH81" s="819"/>
      <c r="AI81" s="819"/>
      <c r="AJ81" s="819"/>
      <c r="AK81" s="819" t="s">
        <v>552</v>
      </c>
      <c r="AL81" s="819"/>
      <c r="AM81" s="819"/>
      <c r="AN81" s="819"/>
      <c r="AO81" s="819"/>
      <c r="AP81" s="819">
        <v>1130</v>
      </c>
      <c r="AQ81" s="819"/>
      <c r="AR81" s="819"/>
      <c r="AS81" s="819"/>
      <c r="AT81" s="819"/>
      <c r="AU81" s="819" t="s">
        <v>552</v>
      </c>
      <c r="AV81" s="819"/>
      <c r="AW81" s="819"/>
      <c r="AX81" s="819"/>
      <c r="AY81" s="819"/>
      <c r="AZ81" s="821" t="s">
        <v>566</v>
      </c>
      <c r="BA81" s="821"/>
      <c r="BB81" s="821"/>
      <c r="BC81" s="821"/>
      <c r="BD81" s="822"/>
      <c r="BE81" s="235"/>
      <c r="BF81" s="235"/>
      <c r="BG81" s="235"/>
      <c r="BH81" s="235"/>
      <c r="BI81" s="235"/>
      <c r="BJ81" s="235"/>
      <c r="BK81" s="235"/>
      <c r="BL81" s="235"/>
      <c r="BM81" s="235"/>
      <c r="BN81" s="235"/>
      <c r="BO81" s="235"/>
      <c r="BP81" s="235"/>
      <c r="BQ81" s="232">
        <v>75</v>
      </c>
      <c r="BR81" s="237"/>
      <c r="BS81" s="848"/>
      <c r="BT81" s="849"/>
      <c r="BU81" s="849"/>
      <c r="BV81" s="849"/>
      <c r="BW81" s="849"/>
      <c r="BX81" s="849"/>
      <c r="BY81" s="849"/>
      <c r="BZ81" s="849"/>
      <c r="CA81" s="849"/>
      <c r="CB81" s="849"/>
      <c r="CC81" s="849"/>
      <c r="CD81" s="849"/>
      <c r="CE81" s="849"/>
      <c r="CF81" s="849"/>
      <c r="CG81" s="854"/>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224"/>
    </row>
    <row r="82" spans="1:131" ht="26.25" customHeight="1" x14ac:dyDescent="0.15">
      <c r="A82" s="232">
        <v>15</v>
      </c>
      <c r="B82" s="862"/>
      <c r="C82" s="863"/>
      <c r="D82" s="863"/>
      <c r="E82" s="863"/>
      <c r="F82" s="863"/>
      <c r="G82" s="863"/>
      <c r="H82" s="863"/>
      <c r="I82" s="863"/>
      <c r="J82" s="863"/>
      <c r="K82" s="863"/>
      <c r="L82" s="863"/>
      <c r="M82" s="863"/>
      <c r="N82" s="863"/>
      <c r="O82" s="863"/>
      <c r="P82" s="864"/>
      <c r="Q82" s="865"/>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21"/>
      <c r="BA82" s="821"/>
      <c r="BB82" s="821"/>
      <c r="BC82" s="821"/>
      <c r="BD82" s="822"/>
      <c r="BE82" s="235"/>
      <c r="BF82" s="235"/>
      <c r="BG82" s="235"/>
      <c r="BH82" s="235"/>
      <c r="BI82" s="235"/>
      <c r="BJ82" s="235"/>
      <c r="BK82" s="235"/>
      <c r="BL82" s="235"/>
      <c r="BM82" s="235"/>
      <c r="BN82" s="235"/>
      <c r="BO82" s="235"/>
      <c r="BP82" s="235"/>
      <c r="BQ82" s="232">
        <v>76</v>
      </c>
      <c r="BR82" s="237"/>
      <c r="BS82" s="848"/>
      <c r="BT82" s="849"/>
      <c r="BU82" s="849"/>
      <c r="BV82" s="849"/>
      <c r="BW82" s="849"/>
      <c r="BX82" s="849"/>
      <c r="BY82" s="849"/>
      <c r="BZ82" s="849"/>
      <c r="CA82" s="849"/>
      <c r="CB82" s="849"/>
      <c r="CC82" s="849"/>
      <c r="CD82" s="849"/>
      <c r="CE82" s="849"/>
      <c r="CF82" s="849"/>
      <c r="CG82" s="854"/>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224"/>
    </row>
    <row r="83" spans="1:131" ht="26.25" customHeight="1" x14ac:dyDescent="0.15">
      <c r="A83" s="232">
        <v>16</v>
      </c>
      <c r="B83" s="862"/>
      <c r="C83" s="863"/>
      <c r="D83" s="863"/>
      <c r="E83" s="863"/>
      <c r="F83" s="863"/>
      <c r="G83" s="863"/>
      <c r="H83" s="863"/>
      <c r="I83" s="863"/>
      <c r="J83" s="863"/>
      <c r="K83" s="863"/>
      <c r="L83" s="863"/>
      <c r="M83" s="863"/>
      <c r="N83" s="863"/>
      <c r="O83" s="863"/>
      <c r="P83" s="864"/>
      <c r="Q83" s="865"/>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21"/>
      <c r="BA83" s="821"/>
      <c r="BB83" s="821"/>
      <c r="BC83" s="821"/>
      <c r="BD83" s="822"/>
      <c r="BE83" s="235"/>
      <c r="BF83" s="235"/>
      <c r="BG83" s="235"/>
      <c r="BH83" s="235"/>
      <c r="BI83" s="235"/>
      <c r="BJ83" s="235"/>
      <c r="BK83" s="235"/>
      <c r="BL83" s="235"/>
      <c r="BM83" s="235"/>
      <c r="BN83" s="235"/>
      <c r="BO83" s="235"/>
      <c r="BP83" s="235"/>
      <c r="BQ83" s="232">
        <v>77</v>
      </c>
      <c r="BR83" s="237"/>
      <c r="BS83" s="848"/>
      <c r="BT83" s="849"/>
      <c r="BU83" s="849"/>
      <c r="BV83" s="849"/>
      <c r="BW83" s="849"/>
      <c r="BX83" s="849"/>
      <c r="BY83" s="849"/>
      <c r="BZ83" s="849"/>
      <c r="CA83" s="849"/>
      <c r="CB83" s="849"/>
      <c r="CC83" s="849"/>
      <c r="CD83" s="849"/>
      <c r="CE83" s="849"/>
      <c r="CF83" s="849"/>
      <c r="CG83" s="854"/>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224"/>
    </row>
    <row r="84" spans="1:131" ht="26.25" customHeight="1" x14ac:dyDescent="0.15">
      <c r="A84" s="232">
        <v>17</v>
      </c>
      <c r="B84" s="862"/>
      <c r="C84" s="863"/>
      <c r="D84" s="863"/>
      <c r="E84" s="863"/>
      <c r="F84" s="863"/>
      <c r="G84" s="863"/>
      <c r="H84" s="863"/>
      <c r="I84" s="863"/>
      <c r="J84" s="863"/>
      <c r="K84" s="863"/>
      <c r="L84" s="863"/>
      <c r="M84" s="863"/>
      <c r="N84" s="863"/>
      <c r="O84" s="863"/>
      <c r="P84" s="864"/>
      <c r="Q84" s="865"/>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21"/>
      <c r="BA84" s="821"/>
      <c r="BB84" s="821"/>
      <c r="BC84" s="821"/>
      <c r="BD84" s="822"/>
      <c r="BE84" s="235"/>
      <c r="BF84" s="235"/>
      <c r="BG84" s="235"/>
      <c r="BH84" s="235"/>
      <c r="BI84" s="235"/>
      <c r="BJ84" s="235"/>
      <c r="BK84" s="235"/>
      <c r="BL84" s="235"/>
      <c r="BM84" s="235"/>
      <c r="BN84" s="235"/>
      <c r="BO84" s="235"/>
      <c r="BP84" s="235"/>
      <c r="BQ84" s="232">
        <v>78</v>
      </c>
      <c r="BR84" s="237"/>
      <c r="BS84" s="848"/>
      <c r="BT84" s="849"/>
      <c r="BU84" s="849"/>
      <c r="BV84" s="849"/>
      <c r="BW84" s="849"/>
      <c r="BX84" s="849"/>
      <c r="BY84" s="849"/>
      <c r="BZ84" s="849"/>
      <c r="CA84" s="849"/>
      <c r="CB84" s="849"/>
      <c r="CC84" s="849"/>
      <c r="CD84" s="849"/>
      <c r="CE84" s="849"/>
      <c r="CF84" s="849"/>
      <c r="CG84" s="854"/>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224"/>
    </row>
    <row r="85" spans="1:131" ht="26.25" customHeight="1" x14ac:dyDescent="0.15">
      <c r="A85" s="232">
        <v>18</v>
      </c>
      <c r="B85" s="862"/>
      <c r="C85" s="863"/>
      <c r="D85" s="863"/>
      <c r="E85" s="863"/>
      <c r="F85" s="863"/>
      <c r="G85" s="863"/>
      <c r="H85" s="863"/>
      <c r="I85" s="863"/>
      <c r="J85" s="863"/>
      <c r="K85" s="863"/>
      <c r="L85" s="863"/>
      <c r="M85" s="863"/>
      <c r="N85" s="863"/>
      <c r="O85" s="863"/>
      <c r="P85" s="864"/>
      <c r="Q85" s="865"/>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21"/>
      <c r="BA85" s="821"/>
      <c r="BB85" s="821"/>
      <c r="BC85" s="821"/>
      <c r="BD85" s="822"/>
      <c r="BE85" s="235"/>
      <c r="BF85" s="235"/>
      <c r="BG85" s="235"/>
      <c r="BH85" s="235"/>
      <c r="BI85" s="235"/>
      <c r="BJ85" s="235"/>
      <c r="BK85" s="235"/>
      <c r="BL85" s="235"/>
      <c r="BM85" s="235"/>
      <c r="BN85" s="235"/>
      <c r="BO85" s="235"/>
      <c r="BP85" s="235"/>
      <c r="BQ85" s="232">
        <v>79</v>
      </c>
      <c r="BR85" s="237"/>
      <c r="BS85" s="848"/>
      <c r="BT85" s="849"/>
      <c r="BU85" s="849"/>
      <c r="BV85" s="849"/>
      <c r="BW85" s="849"/>
      <c r="BX85" s="849"/>
      <c r="BY85" s="849"/>
      <c r="BZ85" s="849"/>
      <c r="CA85" s="849"/>
      <c r="CB85" s="849"/>
      <c r="CC85" s="849"/>
      <c r="CD85" s="849"/>
      <c r="CE85" s="849"/>
      <c r="CF85" s="849"/>
      <c r="CG85" s="854"/>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224"/>
    </row>
    <row r="86" spans="1:131" ht="26.25" customHeight="1" x14ac:dyDescent="0.15">
      <c r="A86" s="232">
        <v>19</v>
      </c>
      <c r="B86" s="862"/>
      <c r="C86" s="863"/>
      <c r="D86" s="863"/>
      <c r="E86" s="863"/>
      <c r="F86" s="863"/>
      <c r="G86" s="863"/>
      <c r="H86" s="863"/>
      <c r="I86" s="863"/>
      <c r="J86" s="863"/>
      <c r="K86" s="863"/>
      <c r="L86" s="863"/>
      <c r="M86" s="863"/>
      <c r="N86" s="863"/>
      <c r="O86" s="863"/>
      <c r="P86" s="864"/>
      <c r="Q86" s="865"/>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21"/>
      <c r="BA86" s="821"/>
      <c r="BB86" s="821"/>
      <c r="BC86" s="821"/>
      <c r="BD86" s="822"/>
      <c r="BE86" s="235"/>
      <c r="BF86" s="235"/>
      <c r="BG86" s="235"/>
      <c r="BH86" s="235"/>
      <c r="BI86" s="235"/>
      <c r="BJ86" s="235"/>
      <c r="BK86" s="235"/>
      <c r="BL86" s="235"/>
      <c r="BM86" s="235"/>
      <c r="BN86" s="235"/>
      <c r="BO86" s="235"/>
      <c r="BP86" s="235"/>
      <c r="BQ86" s="232">
        <v>80</v>
      </c>
      <c r="BR86" s="237"/>
      <c r="BS86" s="848"/>
      <c r="BT86" s="849"/>
      <c r="BU86" s="849"/>
      <c r="BV86" s="849"/>
      <c r="BW86" s="849"/>
      <c r="BX86" s="849"/>
      <c r="BY86" s="849"/>
      <c r="BZ86" s="849"/>
      <c r="CA86" s="849"/>
      <c r="CB86" s="849"/>
      <c r="CC86" s="849"/>
      <c r="CD86" s="849"/>
      <c r="CE86" s="849"/>
      <c r="CF86" s="849"/>
      <c r="CG86" s="854"/>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224"/>
    </row>
    <row r="87" spans="1:131" ht="26.25" customHeight="1" x14ac:dyDescent="0.15">
      <c r="A87" s="238">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35"/>
      <c r="BF87" s="235"/>
      <c r="BG87" s="235"/>
      <c r="BH87" s="235"/>
      <c r="BI87" s="235"/>
      <c r="BJ87" s="235"/>
      <c r="BK87" s="235"/>
      <c r="BL87" s="235"/>
      <c r="BM87" s="235"/>
      <c r="BN87" s="235"/>
      <c r="BO87" s="235"/>
      <c r="BP87" s="235"/>
      <c r="BQ87" s="232">
        <v>81</v>
      </c>
      <c r="BR87" s="237"/>
      <c r="BS87" s="848"/>
      <c r="BT87" s="849"/>
      <c r="BU87" s="849"/>
      <c r="BV87" s="849"/>
      <c r="BW87" s="849"/>
      <c r="BX87" s="849"/>
      <c r="BY87" s="849"/>
      <c r="BZ87" s="849"/>
      <c r="CA87" s="849"/>
      <c r="CB87" s="849"/>
      <c r="CC87" s="849"/>
      <c r="CD87" s="849"/>
      <c r="CE87" s="849"/>
      <c r="CF87" s="849"/>
      <c r="CG87" s="854"/>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224"/>
    </row>
    <row r="88" spans="1:131" ht="26.25" customHeight="1" thickBot="1" x14ac:dyDescent="0.2">
      <c r="A88" s="234" t="s">
        <v>376</v>
      </c>
      <c r="B88" s="776" t="s">
        <v>400</v>
      </c>
      <c r="C88" s="777"/>
      <c r="D88" s="777"/>
      <c r="E88" s="777"/>
      <c r="F88" s="777"/>
      <c r="G88" s="777"/>
      <c r="H88" s="777"/>
      <c r="I88" s="777"/>
      <c r="J88" s="777"/>
      <c r="K88" s="777"/>
      <c r="L88" s="777"/>
      <c r="M88" s="777"/>
      <c r="N88" s="777"/>
      <c r="O88" s="777"/>
      <c r="P88" s="778"/>
      <c r="Q88" s="829"/>
      <c r="R88" s="830"/>
      <c r="S88" s="830"/>
      <c r="T88" s="830"/>
      <c r="U88" s="830"/>
      <c r="V88" s="830"/>
      <c r="W88" s="830"/>
      <c r="X88" s="830"/>
      <c r="Y88" s="830"/>
      <c r="Z88" s="830"/>
      <c r="AA88" s="830"/>
      <c r="AB88" s="830"/>
      <c r="AC88" s="830"/>
      <c r="AD88" s="830"/>
      <c r="AE88" s="830"/>
      <c r="AF88" s="833">
        <v>30855</v>
      </c>
      <c r="AG88" s="833"/>
      <c r="AH88" s="833"/>
      <c r="AI88" s="833"/>
      <c r="AJ88" s="833"/>
      <c r="AK88" s="830"/>
      <c r="AL88" s="830"/>
      <c r="AM88" s="830"/>
      <c r="AN88" s="830"/>
      <c r="AO88" s="830"/>
      <c r="AP88" s="833">
        <v>54753</v>
      </c>
      <c r="AQ88" s="833"/>
      <c r="AR88" s="833"/>
      <c r="AS88" s="833"/>
      <c r="AT88" s="833"/>
      <c r="AU88" s="833">
        <v>564</v>
      </c>
      <c r="AV88" s="833"/>
      <c r="AW88" s="833"/>
      <c r="AX88" s="833"/>
      <c r="AY88" s="833"/>
      <c r="AZ88" s="838"/>
      <c r="BA88" s="838"/>
      <c r="BB88" s="838"/>
      <c r="BC88" s="838"/>
      <c r="BD88" s="839"/>
      <c r="BE88" s="235"/>
      <c r="BF88" s="235"/>
      <c r="BG88" s="235"/>
      <c r="BH88" s="235"/>
      <c r="BI88" s="235"/>
      <c r="BJ88" s="235"/>
      <c r="BK88" s="235"/>
      <c r="BL88" s="235"/>
      <c r="BM88" s="235"/>
      <c r="BN88" s="235"/>
      <c r="BO88" s="235"/>
      <c r="BP88" s="235"/>
      <c r="BQ88" s="232">
        <v>82</v>
      </c>
      <c r="BR88" s="237"/>
      <c r="BS88" s="848"/>
      <c r="BT88" s="849"/>
      <c r="BU88" s="849"/>
      <c r="BV88" s="849"/>
      <c r="BW88" s="849"/>
      <c r="BX88" s="849"/>
      <c r="BY88" s="849"/>
      <c r="BZ88" s="849"/>
      <c r="CA88" s="849"/>
      <c r="CB88" s="849"/>
      <c r="CC88" s="849"/>
      <c r="CD88" s="849"/>
      <c r="CE88" s="849"/>
      <c r="CF88" s="849"/>
      <c r="CG88" s="854"/>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8"/>
      <c r="BT89" s="849"/>
      <c r="BU89" s="849"/>
      <c r="BV89" s="849"/>
      <c r="BW89" s="849"/>
      <c r="BX89" s="849"/>
      <c r="BY89" s="849"/>
      <c r="BZ89" s="849"/>
      <c r="CA89" s="849"/>
      <c r="CB89" s="849"/>
      <c r="CC89" s="849"/>
      <c r="CD89" s="849"/>
      <c r="CE89" s="849"/>
      <c r="CF89" s="849"/>
      <c r="CG89" s="854"/>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8"/>
      <c r="BT90" s="849"/>
      <c r="BU90" s="849"/>
      <c r="BV90" s="849"/>
      <c r="BW90" s="849"/>
      <c r="BX90" s="849"/>
      <c r="BY90" s="849"/>
      <c r="BZ90" s="849"/>
      <c r="CA90" s="849"/>
      <c r="CB90" s="849"/>
      <c r="CC90" s="849"/>
      <c r="CD90" s="849"/>
      <c r="CE90" s="849"/>
      <c r="CF90" s="849"/>
      <c r="CG90" s="854"/>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8"/>
      <c r="BT91" s="849"/>
      <c r="BU91" s="849"/>
      <c r="BV91" s="849"/>
      <c r="BW91" s="849"/>
      <c r="BX91" s="849"/>
      <c r="BY91" s="849"/>
      <c r="BZ91" s="849"/>
      <c r="CA91" s="849"/>
      <c r="CB91" s="849"/>
      <c r="CC91" s="849"/>
      <c r="CD91" s="849"/>
      <c r="CE91" s="849"/>
      <c r="CF91" s="849"/>
      <c r="CG91" s="854"/>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8"/>
      <c r="BT92" s="849"/>
      <c r="BU92" s="849"/>
      <c r="BV92" s="849"/>
      <c r="BW92" s="849"/>
      <c r="BX92" s="849"/>
      <c r="BY92" s="849"/>
      <c r="BZ92" s="849"/>
      <c r="CA92" s="849"/>
      <c r="CB92" s="849"/>
      <c r="CC92" s="849"/>
      <c r="CD92" s="849"/>
      <c r="CE92" s="849"/>
      <c r="CF92" s="849"/>
      <c r="CG92" s="854"/>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8"/>
      <c r="BT93" s="849"/>
      <c r="BU93" s="849"/>
      <c r="BV93" s="849"/>
      <c r="BW93" s="849"/>
      <c r="BX93" s="849"/>
      <c r="BY93" s="849"/>
      <c r="BZ93" s="849"/>
      <c r="CA93" s="849"/>
      <c r="CB93" s="849"/>
      <c r="CC93" s="849"/>
      <c r="CD93" s="849"/>
      <c r="CE93" s="849"/>
      <c r="CF93" s="849"/>
      <c r="CG93" s="854"/>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8"/>
      <c r="BT94" s="849"/>
      <c r="BU94" s="849"/>
      <c r="BV94" s="849"/>
      <c r="BW94" s="849"/>
      <c r="BX94" s="849"/>
      <c r="BY94" s="849"/>
      <c r="BZ94" s="849"/>
      <c r="CA94" s="849"/>
      <c r="CB94" s="849"/>
      <c r="CC94" s="849"/>
      <c r="CD94" s="849"/>
      <c r="CE94" s="849"/>
      <c r="CF94" s="849"/>
      <c r="CG94" s="854"/>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8"/>
      <c r="BT95" s="849"/>
      <c r="BU95" s="849"/>
      <c r="BV95" s="849"/>
      <c r="BW95" s="849"/>
      <c r="BX95" s="849"/>
      <c r="BY95" s="849"/>
      <c r="BZ95" s="849"/>
      <c r="CA95" s="849"/>
      <c r="CB95" s="849"/>
      <c r="CC95" s="849"/>
      <c r="CD95" s="849"/>
      <c r="CE95" s="849"/>
      <c r="CF95" s="849"/>
      <c r="CG95" s="854"/>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8"/>
      <c r="BT96" s="849"/>
      <c r="BU96" s="849"/>
      <c r="BV96" s="849"/>
      <c r="BW96" s="849"/>
      <c r="BX96" s="849"/>
      <c r="BY96" s="849"/>
      <c r="BZ96" s="849"/>
      <c r="CA96" s="849"/>
      <c r="CB96" s="849"/>
      <c r="CC96" s="849"/>
      <c r="CD96" s="849"/>
      <c r="CE96" s="849"/>
      <c r="CF96" s="849"/>
      <c r="CG96" s="854"/>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8"/>
      <c r="BT97" s="849"/>
      <c r="BU97" s="849"/>
      <c r="BV97" s="849"/>
      <c r="BW97" s="849"/>
      <c r="BX97" s="849"/>
      <c r="BY97" s="849"/>
      <c r="BZ97" s="849"/>
      <c r="CA97" s="849"/>
      <c r="CB97" s="849"/>
      <c r="CC97" s="849"/>
      <c r="CD97" s="849"/>
      <c r="CE97" s="849"/>
      <c r="CF97" s="849"/>
      <c r="CG97" s="854"/>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8"/>
      <c r="BT98" s="849"/>
      <c r="BU98" s="849"/>
      <c r="BV98" s="849"/>
      <c r="BW98" s="849"/>
      <c r="BX98" s="849"/>
      <c r="BY98" s="849"/>
      <c r="BZ98" s="849"/>
      <c r="CA98" s="849"/>
      <c r="CB98" s="849"/>
      <c r="CC98" s="849"/>
      <c r="CD98" s="849"/>
      <c r="CE98" s="849"/>
      <c r="CF98" s="849"/>
      <c r="CG98" s="854"/>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8"/>
      <c r="BT99" s="849"/>
      <c r="BU99" s="849"/>
      <c r="BV99" s="849"/>
      <c r="BW99" s="849"/>
      <c r="BX99" s="849"/>
      <c r="BY99" s="849"/>
      <c r="BZ99" s="849"/>
      <c r="CA99" s="849"/>
      <c r="CB99" s="849"/>
      <c r="CC99" s="849"/>
      <c r="CD99" s="849"/>
      <c r="CE99" s="849"/>
      <c r="CF99" s="849"/>
      <c r="CG99" s="854"/>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8"/>
      <c r="BT100" s="849"/>
      <c r="BU100" s="849"/>
      <c r="BV100" s="849"/>
      <c r="BW100" s="849"/>
      <c r="BX100" s="849"/>
      <c r="BY100" s="849"/>
      <c r="BZ100" s="849"/>
      <c r="CA100" s="849"/>
      <c r="CB100" s="849"/>
      <c r="CC100" s="849"/>
      <c r="CD100" s="849"/>
      <c r="CE100" s="849"/>
      <c r="CF100" s="849"/>
      <c r="CG100" s="854"/>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8"/>
      <c r="BT101" s="849"/>
      <c r="BU101" s="849"/>
      <c r="BV101" s="849"/>
      <c r="BW101" s="849"/>
      <c r="BX101" s="849"/>
      <c r="BY101" s="849"/>
      <c r="BZ101" s="849"/>
      <c r="CA101" s="849"/>
      <c r="CB101" s="849"/>
      <c r="CC101" s="849"/>
      <c r="CD101" s="849"/>
      <c r="CE101" s="849"/>
      <c r="CF101" s="849"/>
      <c r="CG101" s="854"/>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401</v>
      </c>
      <c r="BS102" s="777"/>
      <c r="BT102" s="777"/>
      <c r="BU102" s="777"/>
      <c r="BV102" s="777"/>
      <c r="BW102" s="777"/>
      <c r="BX102" s="777"/>
      <c r="BY102" s="777"/>
      <c r="BZ102" s="777"/>
      <c r="CA102" s="777"/>
      <c r="CB102" s="777"/>
      <c r="CC102" s="777"/>
      <c r="CD102" s="777"/>
      <c r="CE102" s="777"/>
      <c r="CF102" s="777"/>
      <c r="CG102" s="778"/>
      <c r="CH102" s="876"/>
      <c r="CI102" s="877"/>
      <c r="CJ102" s="877"/>
      <c r="CK102" s="877"/>
      <c r="CL102" s="878"/>
      <c r="CM102" s="876"/>
      <c r="CN102" s="877"/>
      <c r="CO102" s="877"/>
      <c r="CP102" s="877"/>
      <c r="CQ102" s="878"/>
      <c r="CR102" s="879">
        <v>140</v>
      </c>
      <c r="CS102" s="841"/>
      <c r="CT102" s="841"/>
      <c r="CU102" s="841"/>
      <c r="CV102" s="880"/>
      <c r="CW102" s="879">
        <v>2</v>
      </c>
      <c r="CX102" s="841"/>
      <c r="CY102" s="841"/>
      <c r="CZ102" s="841"/>
      <c r="DA102" s="880"/>
      <c r="DB102" s="879" t="s">
        <v>486</v>
      </c>
      <c r="DC102" s="841"/>
      <c r="DD102" s="841"/>
      <c r="DE102" s="841"/>
      <c r="DF102" s="880"/>
      <c r="DG102" s="879" t="s">
        <v>486</v>
      </c>
      <c r="DH102" s="841"/>
      <c r="DI102" s="841"/>
      <c r="DJ102" s="841"/>
      <c r="DK102" s="880"/>
      <c r="DL102" s="879" t="s">
        <v>486</v>
      </c>
      <c r="DM102" s="841"/>
      <c r="DN102" s="841"/>
      <c r="DO102" s="841"/>
      <c r="DP102" s="880"/>
      <c r="DQ102" s="879" t="s">
        <v>486</v>
      </c>
      <c r="DR102" s="841"/>
      <c r="DS102" s="841"/>
      <c r="DT102" s="841"/>
      <c r="DU102" s="880"/>
      <c r="DV102" s="776"/>
      <c r="DW102" s="777"/>
      <c r="DX102" s="777"/>
      <c r="DY102" s="777"/>
      <c r="DZ102" s="903"/>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4" t="s">
        <v>402</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5" t="s">
        <v>403</v>
      </c>
      <c r="BR104" s="905"/>
      <c r="BS104" s="905"/>
      <c r="BT104" s="905"/>
      <c r="BU104" s="905"/>
      <c r="BV104" s="905"/>
      <c r="BW104" s="905"/>
      <c r="BX104" s="905"/>
      <c r="BY104" s="905"/>
      <c r="BZ104" s="905"/>
      <c r="CA104" s="905"/>
      <c r="CB104" s="905"/>
      <c r="CC104" s="905"/>
      <c r="CD104" s="905"/>
      <c r="CE104" s="905"/>
      <c r="CF104" s="905"/>
      <c r="CG104" s="905"/>
      <c r="CH104" s="905"/>
      <c r="CI104" s="905"/>
      <c r="CJ104" s="905"/>
      <c r="CK104" s="905"/>
      <c r="CL104" s="905"/>
      <c r="CM104" s="905"/>
      <c r="CN104" s="905"/>
      <c r="CO104" s="905"/>
      <c r="CP104" s="905"/>
      <c r="CQ104" s="905"/>
      <c r="CR104" s="905"/>
      <c r="CS104" s="905"/>
      <c r="CT104" s="905"/>
      <c r="CU104" s="905"/>
      <c r="CV104" s="905"/>
      <c r="CW104" s="905"/>
      <c r="CX104" s="905"/>
      <c r="CY104" s="905"/>
      <c r="CZ104" s="905"/>
      <c r="DA104" s="905"/>
      <c r="DB104" s="905"/>
      <c r="DC104" s="905"/>
      <c r="DD104" s="905"/>
      <c r="DE104" s="905"/>
      <c r="DF104" s="905"/>
      <c r="DG104" s="905"/>
      <c r="DH104" s="905"/>
      <c r="DI104" s="905"/>
      <c r="DJ104" s="905"/>
      <c r="DK104" s="905"/>
      <c r="DL104" s="905"/>
      <c r="DM104" s="905"/>
      <c r="DN104" s="905"/>
      <c r="DO104" s="905"/>
      <c r="DP104" s="905"/>
      <c r="DQ104" s="905"/>
      <c r="DR104" s="905"/>
      <c r="DS104" s="905"/>
      <c r="DT104" s="905"/>
      <c r="DU104" s="905"/>
      <c r="DV104" s="905"/>
      <c r="DW104" s="905"/>
      <c r="DX104" s="905"/>
      <c r="DY104" s="905"/>
      <c r="DZ104" s="905"/>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6" t="s">
        <v>406</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407</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224" customFormat="1" ht="26.25" customHeight="1" x14ac:dyDescent="0.15">
      <c r="A109" s="901" t="s">
        <v>408</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409</v>
      </c>
      <c r="AB109" s="882"/>
      <c r="AC109" s="882"/>
      <c r="AD109" s="882"/>
      <c r="AE109" s="883"/>
      <c r="AF109" s="881" t="s">
        <v>410</v>
      </c>
      <c r="AG109" s="882"/>
      <c r="AH109" s="882"/>
      <c r="AI109" s="882"/>
      <c r="AJ109" s="883"/>
      <c r="AK109" s="881" t="s">
        <v>294</v>
      </c>
      <c r="AL109" s="882"/>
      <c r="AM109" s="882"/>
      <c r="AN109" s="882"/>
      <c r="AO109" s="883"/>
      <c r="AP109" s="881" t="s">
        <v>411</v>
      </c>
      <c r="AQ109" s="882"/>
      <c r="AR109" s="882"/>
      <c r="AS109" s="882"/>
      <c r="AT109" s="884"/>
      <c r="AU109" s="901" t="s">
        <v>408</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409</v>
      </c>
      <c r="BR109" s="882"/>
      <c r="BS109" s="882"/>
      <c r="BT109" s="882"/>
      <c r="BU109" s="883"/>
      <c r="BV109" s="881" t="s">
        <v>410</v>
      </c>
      <c r="BW109" s="882"/>
      <c r="BX109" s="882"/>
      <c r="BY109" s="882"/>
      <c r="BZ109" s="883"/>
      <c r="CA109" s="881" t="s">
        <v>294</v>
      </c>
      <c r="CB109" s="882"/>
      <c r="CC109" s="882"/>
      <c r="CD109" s="882"/>
      <c r="CE109" s="883"/>
      <c r="CF109" s="902" t="s">
        <v>411</v>
      </c>
      <c r="CG109" s="902"/>
      <c r="CH109" s="902"/>
      <c r="CI109" s="902"/>
      <c r="CJ109" s="902"/>
      <c r="CK109" s="881" t="s">
        <v>412</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409</v>
      </c>
      <c r="DH109" s="882"/>
      <c r="DI109" s="882"/>
      <c r="DJ109" s="882"/>
      <c r="DK109" s="883"/>
      <c r="DL109" s="881" t="s">
        <v>410</v>
      </c>
      <c r="DM109" s="882"/>
      <c r="DN109" s="882"/>
      <c r="DO109" s="882"/>
      <c r="DP109" s="883"/>
      <c r="DQ109" s="881" t="s">
        <v>294</v>
      </c>
      <c r="DR109" s="882"/>
      <c r="DS109" s="882"/>
      <c r="DT109" s="882"/>
      <c r="DU109" s="883"/>
      <c r="DV109" s="881" t="s">
        <v>411</v>
      </c>
      <c r="DW109" s="882"/>
      <c r="DX109" s="882"/>
      <c r="DY109" s="882"/>
      <c r="DZ109" s="884"/>
    </row>
    <row r="110" spans="1:131" s="224" customFormat="1" ht="26.25" customHeight="1" x14ac:dyDescent="0.15">
      <c r="A110" s="885" t="s">
        <v>413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1520961</v>
      </c>
      <c r="AB110" s="889"/>
      <c r="AC110" s="889"/>
      <c r="AD110" s="889"/>
      <c r="AE110" s="890"/>
      <c r="AF110" s="891">
        <v>1580450</v>
      </c>
      <c r="AG110" s="889"/>
      <c r="AH110" s="889"/>
      <c r="AI110" s="889"/>
      <c r="AJ110" s="890"/>
      <c r="AK110" s="891">
        <v>1402751</v>
      </c>
      <c r="AL110" s="889"/>
      <c r="AM110" s="889"/>
      <c r="AN110" s="889"/>
      <c r="AO110" s="890"/>
      <c r="AP110" s="892">
        <v>23.9</v>
      </c>
      <c r="AQ110" s="893"/>
      <c r="AR110" s="893"/>
      <c r="AS110" s="893"/>
      <c r="AT110" s="894"/>
      <c r="AU110" s="895" t="s">
        <v>69</v>
      </c>
      <c r="AV110" s="896"/>
      <c r="AW110" s="896"/>
      <c r="AX110" s="896"/>
      <c r="AY110" s="896"/>
      <c r="AZ110" s="918" t="s">
        <v>414</v>
      </c>
      <c r="BA110" s="886"/>
      <c r="BB110" s="886"/>
      <c r="BC110" s="886"/>
      <c r="BD110" s="886"/>
      <c r="BE110" s="886"/>
      <c r="BF110" s="886"/>
      <c r="BG110" s="886"/>
      <c r="BH110" s="886"/>
      <c r="BI110" s="886"/>
      <c r="BJ110" s="886"/>
      <c r="BK110" s="886"/>
      <c r="BL110" s="886"/>
      <c r="BM110" s="886"/>
      <c r="BN110" s="886"/>
      <c r="BO110" s="886"/>
      <c r="BP110" s="887"/>
      <c r="BQ110" s="919">
        <v>12733886</v>
      </c>
      <c r="BR110" s="920"/>
      <c r="BS110" s="920"/>
      <c r="BT110" s="920"/>
      <c r="BU110" s="920"/>
      <c r="BV110" s="920">
        <v>13008629</v>
      </c>
      <c r="BW110" s="920"/>
      <c r="BX110" s="920"/>
      <c r="BY110" s="920"/>
      <c r="BZ110" s="920"/>
      <c r="CA110" s="920">
        <v>12869467</v>
      </c>
      <c r="CB110" s="920"/>
      <c r="CC110" s="920"/>
      <c r="CD110" s="920"/>
      <c r="CE110" s="920"/>
      <c r="CF110" s="933">
        <v>219.2</v>
      </c>
      <c r="CG110" s="934"/>
      <c r="CH110" s="934"/>
      <c r="CI110" s="934"/>
      <c r="CJ110" s="934"/>
      <c r="CK110" s="935" t="s">
        <v>415</v>
      </c>
      <c r="CL110" s="936"/>
      <c r="CM110" s="918" t="s">
        <v>416</v>
      </c>
      <c r="CN110" s="886"/>
      <c r="CO110" s="886"/>
      <c r="CP110" s="886"/>
      <c r="CQ110" s="886"/>
      <c r="CR110" s="886"/>
      <c r="CS110" s="886"/>
      <c r="CT110" s="886"/>
      <c r="CU110" s="886"/>
      <c r="CV110" s="886"/>
      <c r="CW110" s="886"/>
      <c r="CX110" s="886"/>
      <c r="CY110" s="886"/>
      <c r="CZ110" s="886"/>
      <c r="DA110" s="886"/>
      <c r="DB110" s="886"/>
      <c r="DC110" s="886"/>
      <c r="DD110" s="886"/>
      <c r="DE110" s="886"/>
      <c r="DF110" s="887"/>
      <c r="DG110" s="919">
        <v>46064</v>
      </c>
      <c r="DH110" s="920"/>
      <c r="DI110" s="920"/>
      <c r="DJ110" s="920"/>
      <c r="DK110" s="920"/>
      <c r="DL110" s="920">
        <v>38405</v>
      </c>
      <c r="DM110" s="920"/>
      <c r="DN110" s="920"/>
      <c r="DO110" s="920"/>
      <c r="DP110" s="920"/>
      <c r="DQ110" s="920">
        <v>98018</v>
      </c>
      <c r="DR110" s="920"/>
      <c r="DS110" s="920"/>
      <c r="DT110" s="920"/>
      <c r="DU110" s="920"/>
      <c r="DV110" s="921">
        <v>1.7</v>
      </c>
      <c r="DW110" s="921"/>
      <c r="DX110" s="921"/>
      <c r="DY110" s="921"/>
      <c r="DZ110" s="922"/>
    </row>
    <row r="111" spans="1:131" s="224" customFormat="1" ht="26.25" customHeight="1" x14ac:dyDescent="0.15">
      <c r="A111" s="923" t="s">
        <v>417</v>
      </c>
      <c r="B111" s="924"/>
      <c r="C111" s="924"/>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5"/>
      <c r="AA111" s="926" t="s">
        <v>122</v>
      </c>
      <c r="AB111" s="927"/>
      <c r="AC111" s="927"/>
      <c r="AD111" s="927"/>
      <c r="AE111" s="928"/>
      <c r="AF111" s="929" t="s">
        <v>122</v>
      </c>
      <c r="AG111" s="927"/>
      <c r="AH111" s="927"/>
      <c r="AI111" s="927"/>
      <c r="AJ111" s="928"/>
      <c r="AK111" s="929" t="s">
        <v>122</v>
      </c>
      <c r="AL111" s="927"/>
      <c r="AM111" s="927"/>
      <c r="AN111" s="927"/>
      <c r="AO111" s="928"/>
      <c r="AP111" s="930" t="s">
        <v>122</v>
      </c>
      <c r="AQ111" s="931"/>
      <c r="AR111" s="931"/>
      <c r="AS111" s="931"/>
      <c r="AT111" s="932"/>
      <c r="AU111" s="897"/>
      <c r="AV111" s="898"/>
      <c r="AW111" s="898"/>
      <c r="AX111" s="898"/>
      <c r="AY111" s="898"/>
      <c r="AZ111" s="911" t="s">
        <v>418</v>
      </c>
      <c r="BA111" s="912"/>
      <c r="BB111" s="912"/>
      <c r="BC111" s="912"/>
      <c r="BD111" s="912"/>
      <c r="BE111" s="912"/>
      <c r="BF111" s="912"/>
      <c r="BG111" s="912"/>
      <c r="BH111" s="912"/>
      <c r="BI111" s="912"/>
      <c r="BJ111" s="912"/>
      <c r="BK111" s="912"/>
      <c r="BL111" s="912"/>
      <c r="BM111" s="912"/>
      <c r="BN111" s="912"/>
      <c r="BO111" s="912"/>
      <c r="BP111" s="913"/>
      <c r="BQ111" s="914">
        <v>46860</v>
      </c>
      <c r="BR111" s="915"/>
      <c r="BS111" s="915"/>
      <c r="BT111" s="915"/>
      <c r="BU111" s="915"/>
      <c r="BV111" s="915">
        <v>38748</v>
      </c>
      <c r="BW111" s="915"/>
      <c r="BX111" s="915"/>
      <c r="BY111" s="915"/>
      <c r="BZ111" s="915"/>
      <c r="CA111" s="915">
        <v>98175</v>
      </c>
      <c r="CB111" s="915"/>
      <c r="CC111" s="915"/>
      <c r="CD111" s="915"/>
      <c r="CE111" s="915"/>
      <c r="CF111" s="909">
        <v>1.7</v>
      </c>
      <c r="CG111" s="910"/>
      <c r="CH111" s="910"/>
      <c r="CI111" s="910"/>
      <c r="CJ111" s="910"/>
      <c r="CK111" s="937"/>
      <c r="CL111" s="938"/>
      <c r="CM111" s="911" t="s">
        <v>419</v>
      </c>
      <c r="CN111" s="912"/>
      <c r="CO111" s="912"/>
      <c r="CP111" s="912"/>
      <c r="CQ111" s="912"/>
      <c r="CR111" s="912"/>
      <c r="CS111" s="912"/>
      <c r="CT111" s="912"/>
      <c r="CU111" s="912"/>
      <c r="CV111" s="912"/>
      <c r="CW111" s="912"/>
      <c r="CX111" s="912"/>
      <c r="CY111" s="912"/>
      <c r="CZ111" s="912"/>
      <c r="DA111" s="912"/>
      <c r="DB111" s="912"/>
      <c r="DC111" s="912"/>
      <c r="DD111" s="912"/>
      <c r="DE111" s="912"/>
      <c r="DF111" s="913"/>
      <c r="DG111" s="914" t="s">
        <v>122</v>
      </c>
      <c r="DH111" s="915"/>
      <c r="DI111" s="915"/>
      <c r="DJ111" s="915"/>
      <c r="DK111" s="915"/>
      <c r="DL111" s="915" t="s">
        <v>122</v>
      </c>
      <c r="DM111" s="915"/>
      <c r="DN111" s="915"/>
      <c r="DO111" s="915"/>
      <c r="DP111" s="915"/>
      <c r="DQ111" s="915" t="s">
        <v>122</v>
      </c>
      <c r="DR111" s="915"/>
      <c r="DS111" s="915"/>
      <c r="DT111" s="915"/>
      <c r="DU111" s="915"/>
      <c r="DV111" s="916" t="s">
        <v>122</v>
      </c>
      <c r="DW111" s="916"/>
      <c r="DX111" s="916"/>
      <c r="DY111" s="916"/>
      <c r="DZ111" s="917"/>
    </row>
    <row r="112" spans="1:131" s="224" customFormat="1" ht="26.25" customHeight="1" x14ac:dyDescent="0.15">
      <c r="A112" s="941" t="s">
        <v>420</v>
      </c>
      <c r="B112" s="942"/>
      <c r="C112" s="912" t="s">
        <v>421</v>
      </c>
      <c r="D112" s="912"/>
      <c r="E112" s="912"/>
      <c r="F112" s="912"/>
      <c r="G112" s="912"/>
      <c r="H112" s="912"/>
      <c r="I112" s="912"/>
      <c r="J112" s="912"/>
      <c r="K112" s="912"/>
      <c r="L112" s="912"/>
      <c r="M112" s="912"/>
      <c r="N112" s="912"/>
      <c r="O112" s="912"/>
      <c r="P112" s="912"/>
      <c r="Q112" s="912"/>
      <c r="R112" s="912"/>
      <c r="S112" s="912"/>
      <c r="T112" s="912"/>
      <c r="U112" s="912"/>
      <c r="V112" s="912"/>
      <c r="W112" s="912"/>
      <c r="X112" s="912"/>
      <c r="Y112" s="912"/>
      <c r="Z112" s="913"/>
      <c r="AA112" s="947" t="s">
        <v>122</v>
      </c>
      <c r="AB112" s="948"/>
      <c r="AC112" s="948"/>
      <c r="AD112" s="948"/>
      <c r="AE112" s="949"/>
      <c r="AF112" s="950" t="s">
        <v>122</v>
      </c>
      <c r="AG112" s="948"/>
      <c r="AH112" s="948"/>
      <c r="AI112" s="948"/>
      <c r="AJ112" s="949"/>
      <c r="AK112" s="950" t="s">
        <v>122</v>
      </c>
      <c r="AL112" s="948"/>
      <c r="AM112" s="948"/>
      <c r="AN112" s="948"/>
      <c r="AO112" s="949"/>
      <c r="AP112" s="951" t="s">
        <v>122</v>
      </c>
      <c r="AQ112" s="952"/>
      <c r="AR112" s="952"/>
      <c r="AS112" s="952"/>
      <c r="AT112" s="953"/>
      <c r="AU112" s="897"/>
      <c r="AV112" s="898"/>
      <c r="AW112" s="898"/>
      <c r="AX112" s="898"/>
      <c r="AY112" s="898"/>
      <c r="AZ112" s="911" t="s">
        <v>422</v>
      </c>
      <c r="BA112" s="912"/>
      <c r="BB112" s="912"/>
      <c r="BC112" s="912"/>
      <c r="BD112" s="912"/>
      <c r="BE112" s="912"/>
      <c r="BF112" s="912"/>
      <c r="BG112" s="912"/>
      <c r="BH112" s="912"/>
      <c r="BI112" s="912"/>
      <c r="BJ112" s="912"/>
      <c r="BK112" s="912"/>
      <c r="BL112" s="912"/>
      <c r="BM112" s="912"/>
      <c r="BN112" s="912"/>
      <c r="BO112" s="912"/>
      <c r="BP112" s="913"/>
      <c r="BQ112" s="914">
        <v>954908</v>
      </c>
      <c r="BR112" s="915"/>
      <c r="BS112" s="915"/>
      <c r="BT112" s="915"/>
      <c r="BU112" s="915"/>
      <c r="BV112" s="915">
        <v>901997</v>
      </c>
      <c r="BW112" s="915"/>
      <c r="BX112" s="915"/>
      <c r="BY112" s="915"/>
      <c r="BZ112" s="915"/>
      <c r="CA112" s="915">
        <v>818469</v>
      </c>
      <c r="CB112" s="915"/>
      <c r="CC112" s="915"/>
      <c r="CD112" s="915"/>
      <c r="CE112" s="915"/>
      <c r="CF112" s="909">
        <v>13.9</v>
      </c>
      <c r="CG112" s="910"/>
      <c r="CH112" s="910"/>
      <c r="CI112" s="910"/>
      <c r="CJ112" s="910"/>
      <c r="CK112" s="937"/>
      <c r="CL112" s="938"/>
      <c r="CM112" s="911" t="s">
        <v>423</v>
      </c>
      <c r="CN112" s="912"/>
      <c r="CO112" s="912"/>
      <c r="CP112" s="912"/>
      <c r="CQ112" s="912"/>
      <c r="CR112" s="912"/>
      <c r="CS112" s="912"/>
      <c r="CT112" s="912"/>
      <c r="CU112" s="912"/>
      <c r="CV112" s="912"/>
      <c r="CW112" s="912"/>
      <c r="CX112" s="912"/>
      <c r="CY112" s="912"/>
      <c r="CZ112" s="912"/>
      <c r="DA112" s="912"/>
      <c r="DB112" s="912"/>
      <c r="DC112" s="912"/>
      <c r="DD112" s="912"/>
      <c r="DE112" s="912"/>
      <c r="DF112" s="913"/>
      <c r="DG112" s="914" t="s">
        <v>122</v>
      </c>
      <c r="DH112" s="915"/>
      <c r="DI112" s="915"/>
      <c r="DJ112" s="915"/>
      <c r="DK112" s="915"/>
      <c r="DL112" s="915" t="s">
        <v>122</v>
      </c>
      <c r="DM112" s="915"/>
      <c r="DN112" s="915"/>
      <c r="DO112" s="915"/>
      <c r="DP112" s="915"/>
      <c r="DQ112" s="915" t="s">
        <v>122</v>
      </c>
      <c r="DR112" s="915"/>
      <c r="DS112" s="915"/>
      <c r="DT112" s="915"/>
      <c r="DU112" s="915"/>
      <c r="DV112" s="916" t="s">
        <v>122</v>
      </c>
      <c r="DW112" s="916"/>
      <c r="DX112" s="916"/>
      <c r="DY112" s="916"/>
      <c r="DZ112" s="917"/>
    </row>
    <row r="113" spans="1:130" s="224" customFormat="1" ht="26.25" customHeight="1" x14ac:dyDescent="0.15">
      <c r="A113" s="943"/>
      <c r="B113" s="944"/>
      <c r="C113" s="912" t="s">
        <v>424</v>
      </c>
      <c r="D113" s="912"/>
      <c r="E113" s="912"/>
      <c r="F113" s="912"/>
      <c r="G113" s="912"/>
      <c r="H113" s="912"/>
      <c r="I113" s="912"/>
      <c r="J113" s="912"/>
      <c r="K113" s="912"/>
      <c r="L113" s="912"/>
      <c r="M113" s="912"/>
      <c r="N113" s="912"/>
      <c r="O113" s="912"/>
      <c r="P113" s="912"/>
      <c r="Q113" s="912"/>
      <c r="R113" s="912"/>
      <c r="S113" s="912"/>
      <c r="T113" s="912"/>
      <c r="U113" s="912"/>
      <c r="V113" s="912"/>
      <c r="W113" s="912"/>
      <c r="X113" s="912"/>
      <c r="Y113" s="912"/>
      <c r="Z113" s="913"/>
      <c r="AA113" s="926">
        <v>120843</v>
      </c>
      <c r="AB113" s="927"/>
      <c r="AC113" s="927"/>
      <c r="AD113" s="927"/>
      <c r="AE113" s="928"/>
      <c r="AF113" s="929">
        <v>126378</v>
      </c>
      <c r="AG113" s="927"/>
      <c r="AH113" s="927"/>
      <c r="AI113" s="927"/>
      <c r="AJ113" s="928"/>
      <c r="AK113" s="929">
        <v>123342</v>
      </c>
      <c r="AL113" s="927"/>
      <c r="AM113" s="927"/>
      <c r="AN113" s="927"/>
      <c r="AO113" s="928"/>
      <c r="AP113" s="930">
        <v>2.1</v>
      </c>
      <c r="AQ113" s="931"/>
      <c r="AR113" s="931"/>
      <c r="AS113" s="931"/>
      <c r="AT113" s="932"/>
      <c r="AU113" s="897"/>
      <c r="AV113" s="898"/>
      <c r="AW113" s="898"/>
      <c r="AX113" s="898"/>
      <c r="AY113" s="898"/>
      <c r="AZ113" s="911" t="s">
        <v>425</v>
      </c>
      <c r="BA113" s="912"/>
      <c r="BB113" s="912"/>
      <c r="BC113" s="912"/>
      <c r="BD113" s="912"/>
      <c r="BE113" s="912"/>
      <c r="BF113" s="912"/>
      <c r="BG113" s="912"/>
      <c r="BH113" s="912"/>
      <c r="BI113" s="912"/>
      <c r="BJ113" s="912"/>
      <c r="BK113" s="912"/>
      <c r="BL113" s="912"/>
      <c r="BM113" s="912"/>
      <c r="BN113" s="912"/>
      <c r="BO113" s="912"/>
      <c r="BP113" s="913"/>
      <c r="BQ113" s="914">
        <v>892697</v>
      </c>
      <c r="BR113" s="915"/>
      <c r="BS113" s="915"/>
      <c r="BT113" s="915"/>
      <c r="BU113" s="915"/>
      <c r="BV113" s="915">
        <v>749017</v>
      </c>
      <c r="BW113" s="915"/>
      <c r="BX113" s="915"/>
      <c r="BY113" s="915"/>
      <c r="BZ113" s="915"/>
      <c r="CA113" s="915">
        <v>564343</v>
      </c>
      <c r="CB113" s="915"/>
      <c r="CC113" s="915"/>
      <c r="CD113" s="915"/>
      <c r="CE113" s="915"/>
      <c r="CF113" s="909">
        <v>9.6</v>
      </c>
      <c r="CG113" s="910"/>
      <c r="CH113" s="910"/>
      <c r="CI113" s="910"/>
      <c r="CJ113" s="910"/>
      <c r="CK113" s="937"/>
      <c r="CL113" s="938"/>
      <c r="CM113" s="911" t="s">
        <v>426</v>
      </c>
      <c r="CN113" s="912"/>
      <c r="CO113" s="912"/>
      <c r="CP113" s="912"/>
      <c r="CQ113" s="912"/>
      <c r="CR113" s="912"/>
      <c r="CS113" s="912"/>
      <c r="CT113" s="912"/>
      <c r="CU113" s="912"/>
      <c r="CV113" s="912"/>
      <c r="CW113" s="912"/>
      <c r="CX113" s="912"/>
      <c r="CY113" s="912"/>
      <c r="CZ113" s="912"/>
      <c r="DA113" s="912"/>
      <c r="DB113" s="912"/>
      <c r="DC113" s="912"/>
      <c r="DD113" s="912"/>
      <c r="DE113" s="912"/>
      <c r="DF113" s="913"/>
      <c r="DG113" s="947" t="s">
        <v>122</v>
      </c>
      <c r="DH113" s="948"/>
      <c r="DI113" s="948"/>
      <c r="DJ113" s="948"/>
      <c r="DK113" s="949"/>
      <c r="DL113" s="950" t="s">
        <v>122</v>
      </c>
      <c r="DM113" s="948"/>
      <c r="DN113" s="948"/>
      <c r="DO113" s="948"/>
      <c r="DP113" s="949"/>
      <c r="DQ113" s="950" t="s">
        <v>122</v>
      </c>
      <c r="DR113" s="948"/>
      <c r="DS113" s="948"/>
      <c r="DT113" s="948"/>
      <c r="DU113" s="949"/>
      <c r="DV113" s="951" t="s">
        <v>122</v>
      </c>
      <c r="DW113" s="952"/>
      <c r="DX113" s="952"/>
      <c r="DY113" s="952"/>
      <c r="DZ113" s="953"/>
    </row>
    <row r="114" spans="1:130" s="224" customFormat="1" ht="26.25" customHeight="1" x14ac:dyDescent="0.15">
      <c r="A114" s="943"/>
      <c r="B114" s="944"/>
      <c r="C114" s="912" t="s">
        <v>427</v>
      </c>
      <c r="D114" s="912"/>
      <c r="E114" s="912"/>
      <c r="F114" s="912"/>
      <c r="G114" s="912"/>
      <c r="H114" s="912"/>
      <c r="I114" s="912"/>
      <c r="J114" s="912"/>
      <c r="K114" s="912"/>
      <c r="L114" s="912"/>
      <c r="M114" s="912"/>
      <c r="N114" s="912"/>
      <c r="O114" s="912"/>
      <c r="P114" s="912"/>
      <c r="Q114" s="912"/>
      <c r="R114" s="912"/>
      <c r="S114" s="912"/>
      <c r="T114" s="912"/>
      <c r="U114" s="912"/>
      <c r="V114" s="912"/>
      <c r="W114" s="912"/>
      <c r="X114" s="912"/>
      <c r="Y114" s="912"/>
      <c r="Z114" s="913"/>
      <c r="AA114" s="947">
        <v>82573</v>
      </c>
      <c r="AB114" s="948"/>
      <c r="AC114" s="948"/>
      <c r="AD114" s="948"/>
      <c r="AE114" s="949"/>
      <c r="AF114" s="950">
        <v>73765</v>
      </c>
      <c r="AG114" s="948"/>
      <c r="AH114" s="948"/>
      <c r="AI114" s="948"/>
      <c r="AJ114" s="949"/>
      <c r="AK114" s="950">
        <v>49505</v>
      </c>
      <c r="AL114" s="948"/>
      <c r="AM114" s="948"/>
      <c r="AN114" s="948"/>
      <c r="AO114" s="949"/>
      <c r="AP114" s="951">
        <v>0.8</v>
      </c>
      <c r="AQ114" s="952"/>
      <c r="AR114" s="952"/>
      <c r="AS114" s="952"/>
      <c r="AT114" s="953"/>
      <c r="AU114" s="897"/>
      <c r="AV114" s="898"/>
      <c r="AW114" s="898"/>
      <c r="AX114" s="898"/>
      <c r="AY114" s="898"/>
      <c r="AZ114" s="911" t="s">
        <v>428</v>
      </c>
      <c r="BA114" s="912"/>
      <c r="BB114" s="912"/>
      <c r="BC114" s="912"/>
      <c r="BD114" s="912"/>
      <c r="BE114" s="912"/>
      <c r="BF114" s="912"/>
      <c r="BG114" s="912"/>
      <c r="BH114" s="912"/>
      <c r="BI114" s="912"/>
      <c r="BJ114" s="912"/>
      <c r="BK114" s="912"/>
      <c r="BL114" s="912"/>
      <c r="BM114" s="912"/>
      <c r="BN114" s="912"/>
      <c r="BO114" s="912"/>
      <c r="BP114" s="913"/>
      <c r="BQ114" s="914">
        <v>1411456</v>
      </c>
      <c r="BR114" s="915"/>
      <c r="BS114" s="915"/>
      <c r="BT114" s="915"/>
      <c r="BU114" s="915"/>
      <c r="BV114" s="915">
        <v>1416896</v>
      </c>
      <c r="BW114" s="915"/>
      <c r="BX114" s="915"/>
      <c r="BY114" s="915"/>
      <c r="BZ114" s="915"/>
      <c r="CA114" s="915">
        <v>1410026</v>
      </c>
      <c r="CB114" s="915"/>
      <c r="CC114" s="915"/>
      <c r="CD114" s="915"/>
      <c r="CE114" s="915"/>
      <c r="CF114" s="909">
        <v>24</v>
      </c>
      <c r="CG114" s="910"/>
      <c r="CH114" s="910"/>
      <c r="CI114" s="910"/>
      <c r="CJ114" s="910"/>
      <c r="CK114" s="937"/>
      <c r="CL114" s="938"/>
      <c r="CM114" s="911" t="s">
        <v>429</v>
      </c>
      <c r="CN114" s="912"/>
      <c r="CO114" s="912"/>
      <c r="CP114" s="912"/>
      <c r="CQ114" s="912"/>
      <c r="CR114" s="912"/>
      <c r="CS114" s="912"/>
      <c r="CT114" s="912"/>
      <c r="CU114" s="912"/>
      <c r="CV114" s="912"/>
      <c r="CW114" s="912"/>
      <c r="CX114" s="912"/>
      <c r="CY114" s="912"/>
      <c r="CZ114" s="912"/>
      <c r="DA114" s="912"/>
      <c r="DB114" s="912"/>
      <c r="DC114" s="912"/>
      <c r="DD114" s="912"/>
      <c r="DE114" s="912"/>
      <c r="DF114" s="913"/>
      <c r="DG114" s="947" t="s">
        <v>122</v>
      </c>
      <c r="DH114" s="948"/>
      <c r="DI114" s="948"/>
      <c r="DJ114" s="948"/>
      <c r="DK114" s="949"/>
      <c r="DL114" s="950" t="s">
        <v>122</v>
      </c>
      <c r="DM114" s="948"/>
      <c r="DN114" s="948"/>
      <c r="DO114" s="948"/>
      <c r="DP114" s="949"/>
      <c r="DQ114" s="950" t="s">
        <v>122</v>
      </c>
      <c r="DR114" s="948"/>
      <c r="DS114" s="948"/>
      <c r="DT114" s="948"/>
      <c r="DU114" s="949"/>
      <c r="DV114" s="951" t="s">
        <v>122</v>
      </c>
      <c r="DW114" s="952"/>
      <c r="DX114" s="952"/>
      <c r="DY114" s="952"/>
      <c r="DZ114" s="953"/>
    </row>
    <row r="115" spans="1:130" s="224" customFormat="1" ht="26.25" customHeight="1" x14ac:dyDescent="0.15">
      <c r="A115" s="943"/>
      <c r="B115" s="944"/>
      <c r="C115" s="912" t="s">
        <v>430</v>
      </c>
      <c r="D115" s="912"/>
      <c r="E115" s="912"/>
      <c r="F115" s="912"/>
      <c r="G115" s="912"/>
      <c r="H115" s="912"/>
      <c r="I115" s="912"/>
      <c r="J115" s="912"/>
      <c r="K115" s="912"/>
      <c r="L115" s="912"/>
      <c r="M115" s="912"/>
      <c r="N115" s="912"/>
      <c r="O115" s="912"/>
      <c r="P115" s="912"/>
      <c r="Q115" s="912"/>
      <c r="R115" s="912"/>
      <c r="S115" s="912"/>
      <c r="T115" s="912"/>
      <c r="U115" s="912"/>
      <c r="V115" s="912"/>
      <c r="W115" s="912"/>
      <c r="X115" s="912"/>
      <c r="Y115" s="912"/>
      <c r="Z115" s="913"/>
      <c r="AA115" s="926">
        <v>8648</v>
      </c>
      <c r="AB115" s="927"/>
      <c r="AC115" s="927"/>
      <c r="AD115" s="927"/>
      <c r="AE115" s="928"/>
      <c r="AF115" s="929">
        <v>8206</v>
      </c>
      <c r="AG115" s="927"/>
      <c r="AH115" s="927"/>
      <c r="AI115" s="927"/>
      <c r="AJ115" s="928"/>
      <c r="AK115" s="929">
        <v>7580</v>
      </c>
      <c r="AL115" s="927"/>
      <c r="AM115" s="927"/>
      <c r="AN115" s="927"/>
      <c r="AO115" s="928"/>
      <c r="AP115" s="930">
        <v>0.1</v>
      </c>
      <c r="AQ115" s="931"/>
      <c r="AR115" s="931"/>
      <c r="AS115" s="931"/>
      <c r="AT115" s="932"/>
      <c r="AU115" s="897"/>
      <c r="AV115" s="898"/>
      <c r="AW115" s="898"/>
      <c r="AX115" s="898"/>
      <c r="AY115" s="898"/>
      <c r="AZ115" s="911" t="s">
        <v>431</v>
      </c>
      <c r="BA115" s="912"/>
      <c r="BB115" s="912"/>
      <c r="BC115" s="912"/>
      <c r="BD115" s="912"/>
      <c r="BE115" s="912"/>
      <c r="BF115" s="912"/>
      <c r="BG115" s="912"/>
      <c r="BH115" s="912"/>
      <c r="BI115" s="912"/>
      <c r="BJ115" s="912"/>
      <c r="BK115" s="912"/>
      <c r="BL115" s="912"/>
      <c r="BM115" s="912"/>
      <c r="BN115" s="912"/>
      <c r="BO115" s="912"/>
      <c r="BP115" s="913"/>
      <c r="BQ115" s="914" t="s">
        <v>122</v>
      </c>
      <c r="BR115" s="915"/>
      <c r="BS115" s="915"/>
      <c r="BT115" s="915"/>
      <c r="BU115" s="915"/>
      <c r="BV115" s="915" t="s">
        <v>122</v>
      </c>
      <c r="BW115" s="915"/>
      <c r="BX115" s="915"/>
      <c r="BY115" s="915"/>
      <c r="BZ115" s="915"/>
      <c r="CA115" s="915" t="s">
        <v>122</v>
      </c>
      <c r="CB115" s="915"/>
      <c r="CC115" s="915"/>
      <c r="CD115" s="915"/>
      <c r="CE115" s="915"/>
      <c r="CF115" s="909" t="s">
        <v>122</v>
      </c>
      <c r="CG115" s="910"/>
      <c r="CH115" s="910"/>
      <c r="CI115" s="910"/>
      <c r="CJ115" s="910"/>
      <c r="CK115" s="937"/>
      <c r="CL115" s="938"/>
      <c r="CM115" s="911" t="s">
        <v>432</v>
      </c>
      <c r="CN115" s="912"/>
      <c r="CO115" s="912"/>
      <c r="CP115" s="912"/>
      <c r="CQ115" s="912"/>
      <c r="CR115" s="912"/>
      <c r="CS115" s="912"/>
      <c r="CT115" s="912"/>
      <c r="CU115" s="912"/>
      <c r="CV115" s="912"/>
      <c r="CW115" s="912"/>
      <c r="CX115" s="912"/>
      <c r="CY115" s="912"/>
      <c r="CZ115" s="912"/>
      <c r="DA115" s="912"/>
      <c r="DB115" s="912"/>
      <c r="DC115" s="912"/>
      <c r="DD115" s="912"/>
      <c r="DE115" s="912"/>
      <c r="DF115" s="913"/>
      <c r="DG115" s="947" t="s">
        <v>122</v>
      </c>
      <c r="DH115" s="948"/>
      <c r="DI115" s="948"/>
      <c r="DJ115" s="948"/>
      <c r="DK115" s="949"/>
      <c r="DL115" s="950" t="s">
        <v>122</v>
      </c>
      <c r="DM115" s="948"/>
      <c r="DN115" s="948"/>
      <c r="DO115" s="948"/>
      <c r="DP115" s="949"/>
      <c r="DQ115" s="950" t="s">
        <v>122</v>
      </c>
      <c r="DR115" s="948"/>
      <c r="DS115" s="948"/>
      <c r="DT115" s="948"/>
      <c r="DU115" s="949"/>
      <c r="DV115" s="951" t="s">
        <v>122</v>
      </c>
      <c r="DW115" s="952"/>
      <c r="DX115" s="952"/>
      <c r="DY115" s="952"/>
      <c r="DZ115" s="953"/>
    </row>
    <row r="116" spans="1:130" s="224" customFormat="1" ht="26.25" customHeight="1" x14ac:dyDescent="0.15">
      <c r="A116" s="945"/>
      <c r="B116" s="946"/>
      <c r="C116" s="954" t="s">
        <v>433</v>
      </c>
      <c r="D116" s="954"/>
      <c r="E116" s="954"/>
      <c r="F116" s="954"/>
      <c r="G116" s="954"/>
      <c r="H116" s="954"/>
      <c r="I116" s="954"/>
      <c r="J116" s="954"/>
      <c r="K116" s="954"/>
      <c r="L116" s="954"/>
      <c r="M116" s="954"/>
      <c r="N116" s="954"/>
      <c r="O116" s="954"/>
      <c r="P116" s="954"/>
      <c r="Q116" s="954"/>
      <c r="R116" s="954"/>
      <c r="S116" s="954"/>
      <c r="T116" s="954"/>
      <c r="U116" s="954"/>
      <c r="V116" s="954"/>
      <c r="W116" s="954"/>
      <c r="X116" s="954"/>
      <c r="Y116" s="954"/>
      <c r="Z116" s="955"/>
      <c r="AA116" s="947" t="s">
        <v>122</v>
      </c>
      <c r="AB116" s="948"/>
      <c r="AC116" s="948"/>
      <c r="AD116" s="948"/>
      <c r="AE116" s="949"/>
      <c r="AF116" s="950" t="s">
        <v>122</v>
      </c>
      <c r="AG116" s="948"/>
      <c r="AH116" s="948"/>
      <c r="AI116" s="948"/>
      <c r="AJ116" s="949"/>
      <c r="AK116" s="950" t="s">
        <v>122</v>
      </c>
      <c r="AL116" s="948"/>
      <c r="AM116" s="948"/>
      <c r="AN116" s="948"/>
      <c r="AO116" s="949"/>
      <c r="AP116" s="951" t="s">
        <v>122</v>
      </c>
      <c r="AQ116" s="952"/>
      <c r="AR116" s="952"/>
      <c r="AS116" s="952"/>
      <c r="AT116" s="953"/>
      <c r="AU116" s="897"/>
      <c r="AV116" s="898"/>
      <c r="AW116" s="898"/>
      <c r="AX116" s="898"/>
      <c r="AY116" s="898"/>
      <c r="AZ116" s="956" t="s">
        <v>434</v>
      </c>
      <c r="BA116" s="957"/>
      <c r="BB116" s="957"/>
      <c r="BC116" s="957"/>
      <c r="BD116" s="957"/>
      <c r="BE116" s="957"/>
      <c r="BF116" s="957"/>
      <c r="BG116" s="957"/>
      <c r="BH116" s="957"/>
      <c r="BI116" s="957"/>
      <c r="BJ116" s="957"/>
      <c r="BK116" s="957"/>
      <c r="BL116" s="957"/>
      <c r="BM116" s="957"/>
      <c r="BN116" s="957"/>
      <c r="BO116" s="957"/>
      <c r="BP116" s="958"/>
      <c r="BQ116" s="914" t="s">
        <v>122</v>
      </c>
      <c r="BR116" s="915"/>
      <c r="BS116" s="915"/>
      <c r="BT116" s="915"/>
      <c r="BU116" s="915"/>
      <c r="BV116" s="915" t="s">
        <v>122</v>
      </c>
      <c r="BW116" s="915"/>
      <c r="BX116" s="915"/>
      <c r="BY116" s="915"/>
      <c r="BZ116" s="915"/>
      <c r="CA116" s="915" t="s">
        <v>122</v>
      </c>
      <c r="CB116" s="915"/>
      <c r="CC116" s="915"/>
      <c r="CD116" s="915"/>
      <c r="CE116" s="915"/>
      <c r="CF116" s="909" t="s">
        <v>122</v>
      </c>
      <c r="CG116" s="910"/>
      <c r="CH116" s="910"/>
      <c r="CI116" s="910"/>
      <c r="CJ116" s="910"/>
      <c r="CK116" s="937"/>
      <c r="CL116" s="938"/>
      <c r="CM116" s="911" t="s">
        <v>435</v>
      </c>
      <c r="CN116" s="912"/>
      <c r="CO116" s="912"/>
      <c r="CP116" s="912"/>
      <c r="CQ116" s="912"/>
      <c r="CR116" s="912"/>
      <c r="CS116" s="912"/>
      <c r="CT116" s="912"/>
      <c r="CU116" s="912"/>
      <c r="CV116" s="912"/>
      <c r="CW116" s="912"/>
      <c r="CX116" s="912"/>
      <c r="CY116" s="912"/>
      <c r="CZ116" s="912"/>
      <c r="DA116" s="912"/>
      <c r="DB116" s="912"/>
      <c r="DC116" s="912"/>
      <c r="DD116" s="912"/>
      <c r="DE116" s="912"/>
      <c r="DF116" s="913"/>
      <c r="DG116" s="947" t="s">
        <v>122</v>
      </c>
      <c r="DH116" s="948"/>
      <c r="DI116" s="948"/>
      <c r="DJ116" s="948"/>
      <c r="DK116" s="949"/>
      <c r="DL116" s="950" t="s">
        <v>122</v>
      </c>
      <c r="DM116" s="948"/>
      <c r="DN116" s="948"/>
      <c r="DO116" s="948"/>
      <c r="DP116" s="949"/>
      <c r="DQ116" s="950" t="s">
        <v>122</v>
      </c>
      <c r="DR116" s="948"/>
      <c r="DS116" s="948"/>
      <c r="DT116" s="948"/>
      <c r="DU116" s="949"/>
      <c r="DV116" s="951" t="s">
        <v>122</v>
      </c>
      <c r="DW116" s="952"/>
      <c r="DX116" s="952"/>
      <c r="DY116" s="952"/>
      <c r="DZ116" s="953"/>
    </row>
    <row r="117" spans="1:130" s="224" customFormat="1" ht="26.25" customHeight="1" x14ac:dyDescent="0.15">
      <c r="A117" s="901" t="s">
        <v>177</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66" t="s">
        <v>436</v>
      </c>
      <c r="Z117" s="883"/>
      <c r="AA117" s="967">
        <v>1733025</v>
      </c>
      <c r="AB117" s="968"/>
      <c r="AC117" s="968"/>
      <c r="AD117" s="968"/>
      <c r="AE117" s="969"/>
      <c r="AF117" s="970">
        <v>1788799</v>
      </c>
      <c r="AG117" s="968"/>
      <c r="AH117" s="968"/>
      <c r="AI117" s="968"/>
      <c r="AJ117" s="969"/>
      <c r="AK117" s="970">
        <v>1583178</v>
      </c>
      <c r="AL117" s="968"/>
      <c r="AM117" s="968"/>
      <c r="AN117" s="968"/>
      <c r="AO117" s="969"/>
      <c r="AP117" s="971"/>
      <c r="AQ117" s="972"/>
      <c r="AR117" s="972"/>
      <c r="AS117" s="972"/>
      <c r="AT117" s="973"/>
      <c r="AU117" s="897"/>
      <c r="AV117" s="898"/>
      <c r="AW117" s="898"/>
      <c r="AX117" s="898"/>
      <c r="AY117" s="898"/>
      <c r="AZ117" s="963" t="s">
        <v>437</v>
      </c>
      <c r="BA117" s="964"/>
      <c r="BB117" s="964"/>
      <c r="BC117" s="964"/>
      <c r="BD117" s="964"/>
      <c r="BE117" s="964"/>
      <c r="BF117" s="964"/>
      <c r="BG117" s="964"/>
      <c r="BH117" s="964"/>
      <c r="BI117" s="964"/>
      <c r="BJ117" s="964"/>
      <c r="BK117" s="964"/>
      <c r="BL117" s="964"/>
      <c r="BM117" s="964"/>
      <c r="BN117" s="964"/>
      <c r="BO117" s="964"/>
      <c r="BP117" s="965"/>
      <c r="BQ117" s="914" t="s">
        <v>122</v>
      </c>
      <c r="BR117" s="915"/>
      <c r="BS117" s="915"/>
      <c r="BT117" s="915"/>
      <c r="BU117" s="915"/>
      <c r="BV117" s="915" t="s">
        <v>122</v>
      </c>
      <c r="BW117" s="915"/>
      <c r="BX117" s="915"/>
      <c r="BY117" s="915"/>
      <c r="BZ117" s="915"/>
      <c r="CA117" s="915" t="s">
        <v>122</v>
      </c>
      <c r="CB117" s="915"/>
      <c r="CC117" s="915"/>
      <c r="CD117" s="915"/>
      <c r="CE117" s="915"/>
      <c r="CF117" s="909" t="s">
        <v>122</v>
      </c>
      <c r="CG117" s="910"/>
      <c r="CH117" s="910"/>
      <c r="CI117" s="910"/>
      <c r="CJ117" s="910"/>
      <c r="CK117" s="937"/>
      <c r="CL117" s="938"/>
      <c r="CM117" s="911" t="s">
        <v>438</v>
      </c>
      <c r="CN117" s="912"/>
      <c r="CO117" s="912"/>
      <c r="CP117" s="912"/>
      <c r="CQ117" s="912"/>
      <c r="CR117" s="912"/>
      <c r="CS117" s="912"/>
      <c r="CT117" s="912"/>
      <c r="CU117" s="912"/>
      <c r="CV117" s="912"/>
      <c r="CW117" s="912"/>
      <c r="CX117" s="912"/>
      <c r="CY117" s="912"/>
      <c r="CZ117" s="912"/>
      <c r="DA117" s="912"/>
      <c r="DB117" s="912"/>
      <c r="DC117" s="912"/>
      <c r="DD117" s="912"/>
      <c r="DE117" s="912"/>
      <c r="DF117" s="913"/>
      <c r="DG117" s="947" t="s">
        <v>122</v>
      </c>
      <c r="DH117" s="948"/>
      <c r="DI117" s="948"/>
      <c r="DJ117" s="948"/>
      <c r="DK117" s="949"/>
      <c r="DL117" s="950" t="s">
        <v>122</v>
      </c>
      <c r="DM117" s="948"/>
      <c r="DN117" s="948"/>
      <c r="DO117" s="948"/>
      <c r="DP117" s="949"/>
      <c r="DQ117" s="950" t="s">
        <v>122</v>
      </c>
      <c r="DR117" s="948"/>
      <c r="DS117" s="948"/>
      <c r="DT117" s="948"/>
      <c r="DU117" s="949"/>
      <c r="DV117" s="951" t="s">
        <v>122</v>
      </c>
      <c r="DW117" s="952"/>
      <c r="DX117" s="952"/>
      <c r="DY117" s="952"/>
      <c r="DZ117" s="953"/>
    </row>
    <row r="118" spans="1:130" s="224" customFormat="1" ht="26.25" customHeight="1" x14ac:dyDescent="0.15">
      <c r="A118" s="901" t="s">
        <v>412</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409</v>
      </c>
      <c r="AB118" s="882"/>
      <c r="AC118" s="882"/>
      <c r="AD118" s="882"/>
      <c r="AE118" s="883"/>
      <c r="AF118" s="881" t="s">
        <v>410</v>
      </c>
      <c r="AG118" s="882"/>
      <c r="AH118" s="882"/>
      <c r="AI118" s="882"/>
      <c r="AJ118" s="883"/>
      <c r="AK118" s="881" t="s">
        <v>294</v>
      </c>
      <c r="AL118" s="882"/>
      <c r="AM118" s="882"/>
      <c r="AN118" s="882"/>
      <c r="AO118" s="883"/>
      <c r="AP118" s="959" t="s">
        <v>411</v>
      </c>
      <c r="AQ118" s="960"/>
      <c r="AR118" s="960"/>
      <c r="AS118" s="960"/>
      <c r="AT118" s="961"/>
      <c r="AU118" s="897"/>
      <c r="AV118" s="898"/>
      <c r="AW118" s="898"/>
      <c r="AX118" s="898"/>
      <c r="AY118" s="898"/>
      <c r="AZ118" s="962" t="s">
        <v>439</v>
      </c>
      <c r="BA118" s="954"/>
      <c r="BB118" s="954"/>
      <c r="BC118" s="954"/>
      <c r="BD118" s="954"/>
      <c r="BE118" s="954"/>
      <c r="BF118" s="954"/>
      <c r="BG118" s="954"/>
      <c r="BH118" s="954"/>
      <c r="BI118" s="954"/>
      <c r="BJ118" s="954"/>
      <c r="BK118" s="954"/>
      <c r="BL118" s="954"/>
      <c r="BM118" s="954"/>
      <c r="BN118" s="954"/>
      <c r="BO118" s="954"/>
      <c r="BP118" s="955"/>
      <c r="BQ118" s="988" t="s">
        <v>122</v>
      </c>
      <c r="BR118" s="989"/>
      <c r="BS118" s="989"/>
      <c r="BT118" s="989"/>
      <c r="BU118" s="989"/>
      <c r="BV118" s="989" t="s">
        <v>122</v>
      </c>
      <c r="BW118" s="989"/>
      <c r="BX118" s="989"/>
      <c r="BY118" s="989"/>
      <c r="BZ118" s="989"/>
      <c r="CA118" s="989" t="s">
        <v>122</v>
      </c>
      <c r="CB118" s="989"/>
      <c r="CC118" s="989"/>
      <c r="CD118" s="989"/>
      <c r="CE118" s="989"/>
      <c r="CF118" s="909" t="s">
        <v>122</v>
      </c>
      <c r="CG118" s="910"/>
      <c r="CH118" s="910"/>
      <c r="CI118" s="910"/>
      <c r="CJ118" s="910"/>
      <c r="CK118" s="937"/>
      <c r="CL118" s="938"/>
      <c r="CM118" s="911" t="s">
        <v>440</v>
      </c>
      <c r="CN118" s="912"/>
      <c r="CO118" s="912"/>
      <c r="CP118" s="912"/>
      <c r="CQ118" s="912"/>
      <c r="CR118" s="912"/>
      <c r="CS118" s="912"/>
      <c r="CT118" s="912"/>
      <c r="CU118" s="912"/>
      <c r="CV118" s="912"/>
      <c r="CW118" s="912"/>
      <c r="CX118" s="912"/>
      <c r="CY118" s="912"/>
      <c r="CZ118" s="912"/>
      <c r="DA118" s="912"/>
      <c r="DB118" s="912"/>
      <c r="DC118" s="912"/>
      <c r="DD118" s="912"/>
      <c r="DE118" s="912"/>
      <c r="DF118" s="913"/>
      <c r="DG118" s="947" t="s">
        <v>122</v>
      </c>
      <c r="DH118" s="948"/>
      <c r="DI118" s="948"/>
      <c r="DJ118" s="948"/>
      <c r="DK118" s="949"/>
      <c r="DL118" s="950" t="s">
        <v>122</v>
      </c>
      <c r="DM118" s="948"/>
      <c r="DN118" s="948"/>
      <c r="DO118" s="948"/>
      <c r="DP118" s="949"/>
      <c r="DQ118" s="950" t="s">
        <v>122</v>
      </c>
      <c r="DR118" s="948"/>
      <c r="DS118" s="948"/>
      <c r="DT118" s="948"/>
      <c r="DU118" s="949"/>
      <c r="DV118" s="951" t="s">
        <v>122</v>
      </c>
      <c r="DW118" s="952"/>
      <c r="DX118" s="952"/>
      <c r="DY118" s="952"/>
      <c r="DZ118" s="953"/>
    </row>
    <row r="119" spans="1:130" s="224" customFormat="1" ht="26.25" customHeight="1" x14ac:dyDescent="0.15">
      <c r="A119" s="1045" t="s">
        <v>415</v>
      </c>
      <c r="B119" s="936"/>
      <c r="C119" s="918" t="s">
        <v>416</v>
      </c>
      <c r="D119" s="886"/>
      <c r="E119" s="886"/>
      <c r="F119" s="886"/>
      <c r="G119" s="886"/>
      <c r="H119" s="886"/>
      <c r="I119" s="886"/>
      <c r="J119" s="886"/>
      <c r="K119" s="886"/>
      <c r="L119" s="886"/>
      <c r="M119" s="886"/>
      <c r="N119" s="886"/>
      <c r="O119" s="886"/>
      <c r="P119" s="886"/>
      <c r="Q119" s="886"/>
      <c r="R119" s="886"/>
      <c r="S119" s="886"/>
      <c r="T119" s="886"/>
      <c r="U119" s="886"/>
      <c r="V119" s="886"/>
      <c r="W119" s="886"/>
      <c r="X119" s="886"/>
      <c r="Y119" s="886"/>
      <c r="Z119" s="887"/>
      <c r="AA119" s="888">
        <v>7615</v>
      </c>
      <c r="AB119" s="889"/>
      <c r="AC119" s="889"/>
      <c r="AD119" s="889"/>
      <c r="AE119" s="890"/>
      <c r="AF119" s="891">
        <v>7704</v>
      </c>
      <c r="AG119" s="889"/>
      <c r="AH119" s="889"/>
      <c r="AI119" s="889"/>
      <c r="AJ119" s="890"/>
      <c r="AK119" s="891">
        <v>7350</v>
      </c>
      <c r="AL119" s="889"/>
      <c r="AM119" s="889"/>
      <c r="AN119" s="889"/>
      <c r="AO119" s="890"/>
      <c r="AP119" s="892">
        <v>0.1</v>
      </c>
      <c r="AQ119" s="893"/>
      <c r="AR119" s="893"/>
      <c r="AS119" s="893"/>
      <c r="AT119" s="894"/>
      <c r="AU119" s="899"/>
      <c r="AV119" s="900"/>
      <c r="AW119" s="900"/>
      <c r="AX119" s="900"/>
      <c r="AY119" s="900"/>
      <c r="AZ119" s="245" t="s">
        <v>177</v>
      </c>
      <c r="BA119" s="245"/>
      <c r="BB119" s="245"/>
      <c r="BC119" s="245"/>
      <c r="BD119" s="245"/>
      <c r="BE119" s="245"/>
      <c r="BF119" s="245"/>
      <c r="BG119" s="245"/>
      <c r="BH119" s="245"/>
      <c r="BI119" s="245"/>
      <c r="BJ119" s="245"/>
      <c r="BK119" s="245"/>
      <c r="BL119" s="245"/>
      <c r="BM119" s="245"/>
      <c r="BN119" s="245"/>
      <c r="BO119" s="966" t="s">
        <v>441</v>
      </c>
      <c r="BP119" s="994"/>
      <c r="BQ119" s="988">
        <v>16039807</v>
      </c>
      <c r="BR119" s="989"/>
      <c r="BS119" s="989"/>
      <c r="BT119" s="989"/>
      <c r="BU119" s="989"/>
      <c r="BV119" s="989">
        <v>16115287</v>
      </c>
      <c r="BW119" s="989"/>
      <c r="BX119" s="989"/>
      <c r="BY119" s="989"/>
      <c r="BZ119" s="989"/>
      <c r="CA119" s="989">
        <v>15760480</v>
      </c>
      <c r="CB119" s="989"/>
      <c r="CC119" s="989"/>
      <c r="CD119" s="989"/>
      <c r="CE119" s="989"/>
      <c r="CF119" s="990"/>
      <c r="CG119" s="991"/>
      <c r="CH119" s="991"/>
      <c r="CI119" s="991"/>
      <c r="CJ119" s="992"/>
      <c r="CK119" s="939"/>
      <c r="CL119" s="940"/>
      <c r="CM119" s="962" t="s">
        <v>442</v>
      </c>
      <c r="CN119" s="954"/>
      <c r="CO119" s="954"/>
      <c r="CP119" s="954"/>
      <c r="CQ119" s="954"/>
      <c r="CR119" s="954"/>
      <c r="CS119" s="954"/>
      <c r="CT119" s="954"/>
      <c r="CU119" s="954"/>
      <c r="CV119" s="954"/>
      <c r="CW119" s="954"/>
      <c r="CX119" s="954"/>
      <c r="CY119" s="954"/>
      <c r="CZ119" s="954"/>
      <c r="DA119" s="954"/>
      <c r="DB119" s="954"/>
      <c r="DC119" s="954"/>
      <c r="DD119" s="954"/>
      <c r="DE119" s="954"/>
      <c r="DF119" s="955"/>
      <c r="DG119" s="993">
        <v>796</v>
      </c>
      <c r="DH119" s="975"/>
      <c r="DI119" s="975"/>
      <c r="DJ119" s="975"/>
      <c r="DK119" s="976"/>
      <c r="DL119" s="974">
        <v>343</v>
      </c>
      <c r="DM119" s="975"/>
      <c r="DN119" s="975"/>
      <c r="DO119" s="975"/>
      <c r="DP119" s="976"/>
      <c r="DQ119" s="974">
        <v>157</v>
      </c>
      <c r="DR119" s="975"/>
      <c r="DS119" s="975"/>
      <c r="DT119" s="975"/>
      <c r="DU119" s="976"/>
      <c r="DV119" s="977">
        <v>0</v>
      </c>
      <c r="DW119" s="978"/>
      <c r="DX119" s="978"/>
      <c r="DY119" s="978"/>
      <c r="DZ119" s="979"/>
    </row>
    <row r="120" spans="1:130" s="224" customFormat="1" ht="26.25" customHeight="1" x14ac:dyDescent="0.15">
      <c r="A120" s="1046"/>
      <c r="B120" s="938"/>
      <c r="C120" s="911" t="s">
        <v>419</v>
      </c>
      <c r="D120" s="912"/>
      <c r="E120" s="912"/>
      <c r="F120" s="912"/>
      <c r="G120" s="912"/>
      <c r="H120" s="912"/>
      <c r="I120" s="912"/>
      <c r="J120" s="912"/>
      <c r="K120" s="912"/>
      <c r="L120" s="912"/>
      <c r="M120" s="912"/>
      <c r="N120" s="912"/>
      <c r="O120" s="912"/>
      <c r="P120" s="912"/>
      <c r="Q120" s="912"/>
      <c r="R120" s="912"/>
      <c r="S120" s="912"/>
      <c r="T120" s="912"/>
      <c r="U120" s="912"/>
      <c r="V120" s="912"/>
      <c r="W120" s="912"/>
      <c r="X120" s="912"/>
      <c r="Y120" s="912"/>
      <c r="Z120" s="913"/>
      <c r="AA120" s="947" t="s">
        <v>122</v>
      </c>
      <c r="AB120" s="948"/>
      <c r="AC120" s="948"/>
      <c r="AD120" s="948"/>
      <c r="AE120" s="949"/>
      <c r="AF120" s="950" t="s">
        <v>122</v>
      </c>
      <c r="AG120" s="948"/>
      <c r="AH120" s="948"/>
      <c r="AI120" s="948"/>
      <c r="AJ120" s="949"/>
      <c r="AK120" s="950" t="s">
        <v>122</v>
      </c>
      <c r="AL120" s="948"/>
      <c r="AM120" s="948"/>
      <c r="AN120" s="948"/>
      <c r="AO120" s="949"/>
      <c r="AP120" s="951" t="s">
        <v>122</v>
      </c>
      <c r="AQ120" s="952"/>
      <c r="AR120" s="952"/>
      <c r="AS120" s="952"/>
      <c r="AT120" s="953"/>
      <c r="AU120" s="980" t="s">
        <v>443</v>
      </c>
      <c r="AV120" s="981"/>
      <c r="AW120" s="981"/>
      <c r="AX120" s="981"/>
      <c r="AY120" s="982"/>
      <c r="AZ120" s="918" t="s">
        <v>444</v>
      </c>
      <c r="BA120" s="886"/>
      <c r="BB120" s="886"/>
      <c r="BC120" s="886"/>
      <c r="BD120" s="886"/>
      <c r="BE120" s="886"/>
      <c r="BF120" s="886"/>
      <c r="BG120" s="886"/>
      <c r="BH120" s="886"/>
      <c r="BI120" s="886"/>
      <c r="BJ120" s="886"/>
      <c r="BK120" s="886"/>
      <c r="BL120" s="886"/>
      <c r="BM120" s="886"/>
      <c r="BN120" s="886"/>
      <c r="BO120" s="886"/>
      <c r="BP120" s="887"/>
      <c r="BQ120" s="919">
        <v>6339299</v>
      </c>
      <c r="BR120" s="920"/>
      <c r="BS120" s="920"/>
      <c r="BT120" s="920"/>
      <c r="BU120" s="920"/>
      <c r="BV120" s="920">
        <v>6091992</v>
      </c>
      <c r="BW120" s="920"/>
      <c r="BX120" s="920"/>
      <c r="BY120" s="920"/>
      <c r="BZ120" s="920"/>
      <c r="CA120" s="920">
        <v>5765505</v>
      </c>
      <c r="CB120" s="920"/>
      <c r="CC120" s="920"/>
      <c r="CD120" s="920"/>
      <c r="CE120" s="920"/>
      <c r="CF120" s="933">
        <v>98.2</v>
      </c>
      <c r="CG120" s="934"/>
      <c r="CH120" s="934"/>
      <c r="CI120" s="934"/>
      <c r="CJ120" s="934"/>
      <c r="CK120" s="995" t="s">
        <v>445</v>
      </c>
      <c r="CL120" s="996"/>
      <c r="CM120" s="996"/>
      <c r="CN120" s="996"/>
      <c r="CO120" s="997"/>
      <c r="CP120" s="1003" t="s">
        <v>391</v>
      </c>
      <c r="CQ120" s="1004"/>
      <c r="CR120" s="1004"/>
      <c r="CS120" s="1004"/>
      <c r="CT120" s="1004"/>
      <c r="CU120" s="1004"/>
      <c r="CV120" s="1004"/>
      <c r="CW120" s="1004"/>
      <c r="CX120" s="1004"/>
      <c r="CY120" s="1004"/>
      <c r="CZ120" s="1004"/>
      <c r="DA120" s="1004"/>
      <c r="DB120" s="1004"/>
      <c r="DC120" s="1004"/>
      <c r="DD120" s="1004"/>
      <c r="DE120" s="1004"/>
      <c r="DF120" s="1005"/>
      <c r="DG120" s="919">
        <v>692069</v>
      </c>
      <c r="DH120" s="920"/>
      <c r="DI120" s="920"/>
      <c r="DJ120" s="920"/>
      <c r="DK120" s="920"/>
      <c r="DL120" s="920">
        <v>672909</v>
      </c>
      <c r="DM120" s="920"/>
      <c r="DN120" s="920"/>
      <c r="DO120" s="920"/>
      <c r="DP120" s="920"/>
      <c r="DQ120" s="920">
        <v>623241</v>
      </c>
      <c r="DR120" s="920"/>
      <c r="DS120" s="920"/>
      <c r="DT120" s="920"/>
      <c r="DU120" s="920"/>
      <c r="DV120" s="921">
        <v>10.6</v>
      </c>
      <c r="DW120" s="921"/>
      <c r="DX120" s="921"/>
      <c r="DY120" s="921"/>
      <c r="DZ120" s="922"/>
    </row>
    <row r="121" spans="1:130" s="224" customFormat="1" ht="26.25" customHeight="1" x14ac:dyDescent="0.15">
      <c r="A121" s="1046"/>
      <c r="B121" s="938"/>
      <c r="C121" s="963" t="s">
        <v>446</v>
      </c>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5"/>
      <c r="AA121" s="947" t="s">
        <v>122</v>
      </c>
      <c r="AB121" s="948"/>
      <c r="AC121" s="948"/>
      <c r="AD121" s="948"/>
      <c r="AE121" s="949"/>
      <c r="AF121" s="950" t="s">
        <v>122</v>
      </c>
      <c r="AG121" s="948"/>
      <c r="AH121" s="948"/>
      <c r="AI121" s="948"/>
      <c r="AJ121" s="949"/>
      <c r="AK121" s="950" t="s">
        <v>122</v>
      </c>
      <c r="AL121" s="948"/>
      <c r="AM121" s="948"/>
      <c r="AN121" s="948"/>
      <c r="AO121" s="949"/>
      <c r="AP121" s="951" t="s">
        <v>122</v>
      </c>
      <c r="AQ121" s="952"/>
      <c r="AR121" s="952"/>
      <c r="AS121" s="952"/>
      <c r="AT121" s="953"/>
      <c r="AU121" s="983"/>
      <c r="AV121" s="984"/>
      <c r="AW121" s="984"/>
      <c r="AX121" s="984"/>
      <c r="AY121" s="985"/>
      <c r="AZ121" s="911" t="s">
        <v>447</v>
      </c>
      <c r="BA121" s="912"/>
      <c r="BB121" s="912"/>
      <c r="BC121" s="912"/>
      <c r="BD121" s="912"/>
      <c r="BE121" s="912"/>
      <c r="BF121" s="912"/>
      <c r="BG121" s="912"/>
      <c r="BH121" s="912"/>
      <c r="BI121" s="912"/>
      <c r="BJ121" s="912"/>
      <c r="BK121" s="912"/>
      <c r="BL121" s="912"/>
      <c r="BM121" s="912"/>
      <c r="BN121" s="912"/>
      <c r="BO121" s="912"/>
      <c r="BP121" s="913"/>
      <c r="BQ121" s="914">
        <v>3732</v>
      </c>
      <c r="BR121" s="915"/>
      <c r="BS121" s="915"/>
      <c r="BT121" s="915"/>
      <c r="BU121" s="915"/>
      <c r="BV121" s="915" t="s">
        <v>122</v>
      </c>
      <c r="BW121" s="915"/>
      <c r="BX121" s="915"/>
      <c r="BY121" s="915"/>
      <c r="BZ121" s="915"/>
      <c r="CA121" s="915" t="s">
        <v>122</v>
      </c>
      <c r="CB121" s="915"/>
      <c r="CC121" s="915"/>
      <c r="CD121" s="915"/>
      <c r="CE121" s="915"/>
      <c r="CF121" s="909" t="s">
        <v>122</v>
      </c>
      <c r="CG121" s="910"/>
      <c r="CH121" s="910"/>
      <c r="CI121" s="910"/>
      <c r="CJ121" s="910"/>
      <c r="CK121" s="998"/>
      <c r="CL121" s="999"/>
      <c r="CM121" s="999"/>
      <c r="CN121" s="999"/>
      <c r="CO121" s="1000"/>
      <c r="CP121" s="1008" t="s">
        <v>394</v>
      </c>
      <c r="CQ121" s="1009"/>
      <c r="CR121" s="1009"/>
      <c r="CS121" s="1009"/>
      <c r="CT121" s="1009"/>
      <c r="CU121" s="1009"/>
      <c r="CV121" s="1009"/>
      <c r="CW121" s="1009"/>
      <c r="CX121" s="1009"/>
      <c r="CY121" s="1009"/>
      <c r="CZ121" s="1009"/>
      <c r="DA121" s="1009"/>
      <c r="DB121" s="1009"/>
      <c r="DC121" s="1009"/>
      <c r="DD121" s="1009"/>
      <c r="DE121" s="1009"/>
      <c r="DF121" s="1010"/>
      <c r="DG121" s="914">
        <v>175131</v>
      </c>
      <c r="DH121" s="915"/>
      <c r="DI121" s="915"/>
      <c r="DJ121" s="915"/>
      <c r="DK121" s="915"/>
      <c r="DL121" s="915">
        <v>158375</v>
      </c>
      <c r="DM121" s="915"/>
      <c r="DN121" s="915"/>
      <c r="DO121" s="915"/>
      <c r="DP121" s="915"/>
      <c r="DQ121" s="915">
        <v>141309</v>
      </c>
      <c r="DR121" s="915"/>
      <c r="DS121" s="915"/>
      <c r="DT121" s="915"/>
      <c r="DU121" s="915"/>
      <c r="DV121" s="916">
        <v>2.4</v>
      </c>
      <c r="DW121" s="916"/>
      <c r="DX121" s="916"/>
      <c r="DY121" s="916"/>
      <c r="DZ121" s="917"/>
    </row>
    <row r="122" spans="1:130" s="224" customFormat="1" ht="26.25" customHeight="1" x14ac:dyDescent="0.15">
      <c r="A122" s="1046"/>
      <c r="B122" s="938"/>
      <c r="C122" s="911" t="s">
        <v>429</v>
      </c>
      <c r="D122" s="912"/>
      <c r="E122" s="912"/>
      <c r="F122" s="912"/>
      <c r="G122" s="912"/>
      <c r="H122" s="912"/>
      <c r="I122" s="912"/>
      <c r="J122" s="912"/>
      <c r="K122" s="912"/>
      <c r="L122" s="912"/>
      <c r="M122" s="912"/>
      <c r="N122" s="912"/>
      <c r="O122" s="912"/>
      <c r="P122" s="912"/>
      <c r="Q122" s="912"/>
      <c r="R122" s="912"/>
      <c r="S122" s="912"/>
      <c r="T122" s="912"/>
      <c r="U122" s="912"/>
      <c r="V122" s="912"/>
      <c r="W122" s="912"/>
      <c r="X122" s="912"/>
      <c r="Y122" s="912"/>
      <c r="Z122" s="913"/>
      <c r="AA122" s="947" t="s">
        <v>122</v>
      </c>
      <c r="AB122" s="948"/>
      <c r="AC122" s="948"/>
      <c r="AD122" s="948"/>
      <c r="AE122" s="949"/>
      <c r="AF122" s="950" t="s">
        <v>122</v>
      </c>
      <c r="AG122" s="948"/>
      <c r="AH122" s="948"/>
      <c r="AI122" s="948"/>
      <c r="AJ122" s="949"/>
      <c r="AK122" s="950" t="s">
        <v>122</v>
      </c>
      <c r="AL122" s="948"/>
      <c r="AM122" s="948"/>
      <c r="AN122" s="948"/>
      <c r="AO122" s="949"/>
      <c r="AP122" s="951" t="s">
        <v>122</v>
      </c>
      <c r="AQ122" s="952"/>
      <c r="AR122" s="952"/>
      <c r="AS122" s="952"/>
      <c r="AT122" s="953"/>
      <c r="AU122" s="983"/>
      <c r="AV122" s="984"/>
      <c r="AW122" s="984"/>
      <c r="AX122" s="984"/>
      <c r="AY122" s="985"/>
      <c r="AZ122" s="962" t="s">
        <v>448</v>
      </c>
      <c r="BA122" s="954"/>
      <c r="BB122" s="954"/>
      <c r="BC122" s="954"/>
      <c r="BD122" s="954"/>
      <c r="BE122" s="954"/>
      <c r="BF122" s="954"/>
      <c r="BG122" s="954"/>
      <c r="BH122" s="954"/>
      <c r="BI122" s="954"/>
      <c r="BJ122" s="954"/>
      <c r="BK122" s="954"/>
      <c r="BL122" s="954"/>
      <c r="BM122" s="954"/>
      <c r="BN122" s="954"/>
      <c r="BO122" s="954"/>
      <c r="BP122" s="955"/>
      <c r="BQ122" s="988">
        <v>10601063</v>
      </c>
      <c r="BR122" s="989"/>
      <c r="BS122" s="989"/>
      <c r="BT122" s="989"/>
      <c r="BU122" s="989"/>
      <c r="BV122" s="989">
        <v>11103002</v>
      </c>
      <c r="BW122" s="989"/>
      <c r="BX122" s="989"/>
      <c r="BY122" s="989"/>
      <c r="BZ122" s="989"/>
      <c r="CA122" s="989">
        <v>10752047</v>
      </c>
      <c r="CB122" s="989"/>
      <c r="CC122" s="989"/>
      <c r="CD122" s="989"/>
      <c r="CE122" s="989"/>
      <c r="CF122" s="1006">
        <v>183.1</v>
      </c>
      <c r="CG122" s="1007"/>
      <c r="CH122" s="1007"/>
      <c r="CI122" s="1007"/>
      <c r="CJ122" s="1007"/>
      <c r="CK122" s="998"/>
      <c r="CL122" s="999"/>
      <c r="CM122" s="999"/>
      <c r="CN122" s="999"/>
      <c r="CO122" s="1000"/>
      <c r="CP122" s="1008" t="s">
        <v>393</v>
      </c>
      <c r="CQ122" s="1009"/>
      <c r="CR122" s="1009"/>
      <c r="CS122" s="1009"/>
      <c r="CT122" s="1009"/>
      <c r="CU122" s="1009"/>
      <c r="CV122" s="1009"/>
      <c r="CW122" s="1009"/>
      <c r="CX122" s="1009"/>
      <c r="CY122" s="1009"/>
      <c r="CZ122" s="1009"/>
      <c r="DA122" s="1009"/>
      <c r="DB122" s="1009"/>
      <c r="DC122" s="1009"/>
      <c r="DD122" s="1009"/>
      <c r="DE122" s="1009"/>
      <c r="DF122" s="1010"/>
      <c r="DG122" s="914">
        <v>87708</v>
      </c>
      <c r="DH122" s="915"/>
      <c r="DI122" s="915"/>
      <c r="DJ122" s="915"/>
      <c r="DK122" s="915"/>
      <c r="DL122" s="915">
        <v>70713</v>
      </c>
      <c r="DM122" s="915"/>
      <c r="DN122" s="915"/>
      <c r="DO122" s="915"/>
      <c r="DP122" s="915"/>
      <c r="DQ122" s="915">
        <v>53919</v>
      </c>
      <c r="DR122" s="915"/>
      <c r="DS122" s="915"/>
      <c r="DT122" s="915"/>
      <c r="DU122" s="915"/>
      <c r="DV122" s="916">
        <v>0.9</v>
      </c>
      <c r="DW122" s="916"/>
      <c r="DX122" s="916"/>
      <c r="DY122" s="916"/>
      <c r="DZ122" s="917"/>
    </row>
    <row r="123" spans="1:130" s="224" customFormat="1" ht="26.25" customHeight="1" x14ac:dyDescent="0.15">
      <c r="A123" s="1046"/>
      <c r="B123" s="938"/>
      <c r="C123" s="911" t="s">
        <v>435</v>
      </c>
      <c r="D123" s="912"/>
      <c r="E123" s="912"/>
      <c r="F123" s="912"/>
      <c r="G123" s="912"/>
      <c r="H123" s="912"/>
      <c r="I123" s="912"/>
      <c r="J123" s="912"/>
      <c r="K123" s="912"/>
      <c r="L123" s="912"/>
      <c r="M123" s="912"/>
      <c r="N123" s="912"/>
      <c r="O123" s="912"/>
      <c r="P123" s="912"/>
      <c r="Q123" s="912"/>
      <c r="R123" s="912"/>
      <c r="S123" s="912"/>
      <c r="T123" s="912"/>
      <c r="U123" s="912"/>
      <c r="V123" s="912"/>
      <c r="W123" s="912"/>
      <c r="X123" s="912"/>
      <c r="Y123" s="912"/>
      <c r="Z123" s="913"/>
      <c r="AA123" s="947" t="s">
        <v>122</v>
      </c>
      <c r="AB123" s="948"/>
      <c r="AC123" s="948"/>
      <c r="AD123" s="948"/>
      <c r="AE123" s="949"/>
      <c r="AF123" s="950" t="s">
        <v>122</v>
      </c>
      <c r="AG123" s="948"/>
      <c r="AH123" s="948"/>
      <c r="AI123" s="948"/>
      <c r="AJ123" s="949"/>
      <c r="AK123" s="950" t="s">
        <v>122</v>
      </c>
      <c r="AL123" s="948"/>
      <c r="AM123" s="948"/>
      <c r="AN123" s="948"/>
      <c r="AO123" s="949"/>
      <c r="AP123" s="951" t="s">
        <v>122</v>
      </c>
      <c r="AQ123" s="952"/>
      <c r="AR123" s="952"/>
      <c r="AS123" s="952"/>
      <c r="AT123" s="953"/>
      <c r="AU123" s="986"/>
      <c r="AV123" s="987"/>
      <c r="AW123" s="987"/>
      <c r="AX123" s="987"/>
      <c r="AY123" s="987"/>
      <c r="AZ123" s="245" t="s">
        <v>177</v>
      </c>
      <c r="BA123" s="245"/>
      <c r="BB123" s="245"/>
      <c r="BC123" s="245"/>
      <c r="BD123" s="245"/>
      <c r="BE123" s="245"/>
      <c r="BF123" s="245"/>
      <c r="BG123" s="245"/>
      <c r="BH123" s="245"/>
      <c r="BI123" s="245"/>
      <c r="BJ123" s="245"/>
      <c r="BK123" s="245"/>
      <c r="BL123" s="245"/>
      <c r="BM123" s="245"/>
      <c r="BN123" s="245"/>
      <c r="BO123" s="966" t="s">
        <v>449</v>
      </c>
      <c r="BP123" s="994"/>
      <c r="BQ123" s="1052">
        <v>16944094</v>
      </c>
      <c r="BR123" s="1053"/>
      <c r="BS123" s="1053"/>
      <c r="BT123" s="1053"/>
      <c r="BU123" s="1053"/>
      <c r="BV123" s="1053">
        <v>17194994</v>
      </c>
      <c r="BW123" s="1053"/>
      <c r="BX123" s="1053"/>
      <c r="BY123" s="1053"/>
      <c r="BZ123" s="1053"/>
      <c r="CA123" s="1053">
        <v>16517552</v>
      </c>
      <c r="CB123" s="1053"/>
      <c r="CC123" s="1053"/>
      <c r="CD123" s="1053"/>
      <c r="CE123" s="1053"/>
      <c r="CF123" s="990"/>
      <c r="CG123" s="991"/>
      <c r="CH123" s="991"/>
      <c r="CI123" s="991"/>
      <c r="CJ123" s="992"/>
      <c r="CK123" s="998"/>
      <c r="CL123" s="999"/>
      <c r="CM123" s="999"/>
      <c r="CN123" s="999"/>
      <c r="CO123" s="1000"/>
      <c r="CP123" s="1008" t="s">
        <v>389</v>
      </c>
      <c r="CQ123" s="1009"/>
      <c r="CR123" s="1009"/>
      <c r="CS123" s="1009"/>
      <c r="CT123" s="1009"/>
      <c r="CU123" s="1009"/>
      <c r="CV123" s="1009"/>
      <c r="CW123" s="1009"/>
      <c r="CX123" s="1009"/>
      <c r="CY123" s="1009"/>
      <c r="CZ123" s="1009"/>
      <c r="DA123" s="1009"/>
      <c r="DB123" s="1009"/>
      <c r="DC123" s="1009"/>
      <c r="DD123" s="1009"/>
      <c r="DE123" s="1009"/>
      <c r="DF123" s="1010"/>
      <c r="DG123" s="947" t="s">
        <v>122</v>
      </c>
      <c r="DH123" s="948"/>
      <c r="DI123" s="948"/>
      <c r="DJ123" s="948"/>
      <c r="DK123" s="949"/>
      <c r="DL123" s="950" t="s">
        <v>122</v>
      </c>
      <c r="DM123" s="948"/>
      <c r="DN123" s="948"/>
      <c r="DO123" s="948"/>
      <c r="DP123" s="949"/>
      <c r="DQ123" s="950" t="s">
        <v>122</v>
      </c>
      <c r="DR123" s="948"/>
      <c r="DS123" s="948"/>
      <c r="DT123" s="948"/>
      <c r="DU123" s="949"/>
      <c r="DV123" s="951" t="s">
        <v>122</v>
      </c>
      <c r="DW123" s="952"/>
      <c r="DX123" s="952"/>
      <c r="DY123" s="952"/>
      <c r="DZ123" s="953"/>
    </row>
    <row r="124" spans="1:130" s="224" customFormat="1" ht="26.25" customHeight="1" thickBot="1" x14ac:dyDescent="0.2">
      <c r="A124" s="1046"/>
      <c r="B124" s="938"/>
      <c r="C124" s="911" t="s">
        <v>438</v>
      </c>
      <c r="D124" s="912"/>
      <c r="E124" s="912"/>
      <c r="F124" s="912"/>
      <c r="G124" s="912"/>
      <c r="H124" s="912"/>
      <c r="I124" s="912"/>
      <c r="J124" s="912"/>
      <c r="K124" s="912"/>
      <c r="L124" s="912"/>
      <c r="M124" s="912"/>
      <c r="N124" s="912"/>
      <c r="O124" s="912"/>
      <c r="P124" s="912"/>
      <c r="Q124" s="912"/>
      <c r="R124" s="912"/>
      <c r="S124" s="912"/>
      <c r="T124" s="912"/>
      <c r="U124" s="912"/>
      <c r="V124" s="912"/>
      <c r="W124" s="912"/>
      <c r="X124" s="912"/>
      <c r="Y124" s="912"/>
      <c r="Z124" s="913"/>
      <c r="AA124" s="947" t="s">
        <v>122</v>
      </c>
      <c r="AB124" s="948"/>
      <c r="AC124" s="948"/>
      <c r="AD124" s="948"/>
      <c r="AE124" s="949"/>
      <c r="AF124" s="950" t="s">
        <v>122</v>
      </c>
      <c r="AG124" s="948"/>
      <c r="AH124" s="948"/>
      <c r="AI124" s="948"/>
      <c r="AJ124" s="949"/>
      <c r="AK124" s="950" t="s">
        <v>122</v>
      </c>
      <c r="AL124" s="948"/>
      <c r="AM124" s="948"/>
      <c r="AN124" s="948"/>
      <c r="AO124" s="949"/>
      <c r="AP124" s="951" t="s">
        <v>122</v>
      </c>
      <c r="AQ124" s="952"/>
      <c r="AR124" s="952"/>
      <c r="AS124" s="952"/>
      <c r="AT124" s="953"/>
      <c r="AU124" s="1048" t="s">
        <v>450</v>
      </c>
      <c r="AV124" s="1049"/>
      <c r="AW124" s="1049"/>
      <c r="AX124" s="1049"/>
      <c r="AY124" s="1049"/>
      <c r="AZ124" s="1049"/>
      <c r="BA124" s="1049"/>
      <c r="BB124" s="1049"/>
      <c r="BC124" s="1049"/>
      <c r="BD124" s="1049"/>
      <c r="BE124" s="1049"/>
      <c r="BF124" s="1049"/>
      <c r="BG124" s="1049"/>
      <c r="BH124" s="1049"/>
      <c r="BI124" s="1049"/>
      <c r="BJ124" s="1049"/>
      <c r="BK124" s="1049"/>
      <c r="BL124" s="1049"/>
      <c r="BM124" s="1049"/>
      <c r="BN124" s="1049"/>
      <c r="BO124" s="1049"/>
      <c r="BP124" s="1050"/>
      <c r="BQ124" s="1051" t="s">
        <v>122</v>
      </c>
      <c r="BR124" s="1016"/>
      <c r="BS124" s="1016"/>
      <c r="BT124" s="1016"/>
      <c r="BU124" s="1016"/>
      <c r="BV124" s="1016" t="s">
        <v>122</v>
      </c>
      <c r="BW124" s="1016"/>
      <c r="BX124" s="1016"/>
      <c r="BY124" s="1016"/>
      <c r="BZ124" s="1016"/>
      <c r="CA124" s="1016" t="s">
        <v>122</v>
      </c>
      <c r="CB124" s="1016"/>
      <c r="CC124" s="1016"/>
      <c r="CD124" s="1016"/>
      <c r="CE124" s="1016"/>
      <c r="CF124" s="1017"/>
      <c r="CG124" s="1018"/>
      <c r="CH124" s="1018"/>
      <c r="CI124" s="1018"/>
      <c r="CJ124" s="1019"/>
      <c r="CK124" s="1001"/>
      <c r="CL124" s="1001"/>
      <c r="CM124" s="1001"/>
      <c r="CN124" s="1001"/>
      <c r="CO124" s="1002"/>
      <c r="CP124" s="1008" t="s">
        <v>451</v>
      </c>
      <c r="CQ124" s="1009"/>
      <c r="CR124" s="1009"/>
      <c r="CS124" s="1009"/>
      <c r="CT124" s="1009"/>
      <c r="CU124" s="1009"/>
      <c r="CV124" s="1009"/>
      <c r="CW124" s="1009"/>
      <c r="CX124" s="1009"/>
      <c r="CY124" s="1009"/>
      <c r="CZ124" s="1009"/>
      <c r="DA124" s="1009"/>
      <c r="DB124" s="1009"/>
      <c r="DC124" s="1009"/>
      <c r="DD124" s="1009"/>
      <c r="DE124" s="1009"/>
      <c r="DF124" s="1010"/>
      <c r="DG124" s="993" t="s">
        <v>122</v>
      </c>
      <c r="DH124" s="975"/>
      <c r="DI124" s="975"/>
      <c r="DJ124" s="975"/>
      <c r="DK124" s="976"/>
      <c r="DL124" s="974" t="s">
        <v>122</v>
      </c>
      <c r="DM124" s="975"/>
      <c r="DN124" s="975"/>
      <c r="DO124" s="975"/>
      <c r="DP124" s="976"/>
      <c r="DQ124" s="974" t="s">
        <v>122</v>
      </c>
      <c r="DR124" s="975"/>
      <c r="DS124" s="975"/>
      <c r="DT124" s="975"/>
      <c r="DU124" s="976"/>
      <c r="DV124" s="977" t="s">
        <v>122</v>
      </c>
      <c r="DW124" s="978"/>
      <c r="DX124" s="978"/>
      <c r="DY124" s="978"/>
      <c r="DZ124" s="979"/>
    </row>
    <row r="125" spans="1:130" s="224" customFormat="1" ht="26.25" customHeight="1" x14ac:dyDescent="0.15">
      <c r="A125" s="1046"/>
      <c r="B125" s="938"/>
      <c r="C125" s="911" t="s">
        <v>440</v>
      </c>
      <c r="D125" s="912"/>
      <c r="E125" s="912"/>
      <c r="F125" s="912"/>
      <c r="G125" s="912"/>
      <c r="H125" s="912"/>
      <c r="I125" s="912"/>
      <c r="J125" s="912"/>
      <c r="K125" s="912"/>
      <c r="L125" s="912"/>
      <c r="M125" s="912"/>
      <c r="N125" s="912"/>
      <c r="O125" s="912"/>
      <c r="P125" s="912"/>
      <c r="Q125" s="912"/>
      <c r="R125" s="912"/>
      <c r="S125" s="912"/>
      <c r="T125" s="912"/>
      <c r="U125" s="912"/>
      <c r="V125" s="912"/>
      <c r="W125" s="912"/>
      <c r="X125" s="912"/>
      <c r="Y125" s="912"/>
      <c r="Z125" s="913"/>
      <c r="AA125" s="947" t="s">
        <v>122</v>
      </c>
      <c r="AB125" s="948"/>
      <c r="AC125" s="948"/>
      <c r="AD125" s="948"/>
      <c r="AE125" s="949"/>
      <c r="AF125" s="950" t="s">
        <v>122</v>
      </c>
      <c r="AG125" s="948"/>
      <c r="AH125" s="948"/>
      <c r="AI125" s="948"/>
      <c r="AJ125" s="949"/>
      <c r="AK125" s="950" t="s">
        <v>122</v>
      </c>
      <c r="AL125" s="948"/>
      <c r="AM125" s="948"/>
      <c r="AN125" s="948"/>
      <c r="AO125" s="949"/>
      <c r="AP125" s="951" t="s">
        <v>122</v>
      </c>
      <c r="AQ125" s="952"/>
      <c r="AR125" s="952"/>
      <c r="AS125" s="952"/>
      <c r="AT125" s="95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1" t="s">
        <v>452</v>
      </c>
      <c r="CL125" s="996"/>
      <c r="CM125" s="996"/>
      <c r="CN125" s="996"/>
      <c r="CO125" s="997"/>
      <c r="CP125" s="918" t="s">
        <v>453</v>
      </c>
      <c r="CQ125" s="886"/>
      <c r="CR125" s="886"/>
      <c r="CS125" s="886"/>
      <c r="CT125" s="886"/>
      <c r="CU125" s="886"/>
      <c r="CV125" s="886"/>
      <c r="CW125" s="886"/>
      <c r="CX125" s="886"/>
      <c r="CY125" s="886"/>
      <c r="CZ125" s="886"/>
      <c r="DA125" s="886"/>
      <c r="DB125" s="886"/>
      <c r="DC125" s="886"/>
      <c r="DD125" s="886"/>
      <c r="DE125" s="886"/>
      <c r="DF125" s="887"/>
      <c r="DG125" s="919" t="s">
        <v>122</v>
      </c>
      <c r="DH125" s="920"/>
      <c r="DI125" s="920"/>
      <c r="DJ125" s="920"/>
      <c r="DK125" s="920"/>
      <c r="DL125" s="920" t="s">
        <v>122</v>
      </c>
      <c r="DM125" s="920"/>
      <c r="DN125" s="920"/>
      <c r="DO125" s="920"/>
      <c r="DP125" s="920"/>
      <c r="DQ125" s="920" t="s">
        <v>122</v>
      </c>
      <c r="DR125" s="920"/>
      <c r="DS125" s="920"/>
      <c r="DT125" s="920"/>
      <c r="DU125" s="920"/>
      <c r="DV125" s="921" t="s">
        <v>122</v>
      </c>
      <c r="DW125" s="921"/>
      <c r="DX125" s="921"/>
      <c r="DY125" s="921"/>
      <c r="DZ125" s="922"/>
    </row>
    <row r="126" spans="1:130" s="224" customFormat="1" ht="26.25" customHeight="1" thickBot="1" x14ac:dyDescent="0.2">
      <c r="A126" s="1046"/>
      <c r="B126" s="938"/>
      <c r="C126" s="911" t="s">
        <v>442</v>
      </c>
      <c r="D126" s="912"/>
      <c r="E126" s="912"/>
      <c r="F126" s="912"/>
      <c r="G126" s="912"/>
      <c r="H126" s="912"/>
      <c r="I126" s="912"/>
      <c r="J126" s="912"/>
      <c r="K126" s="912"/>
      <c r="L126" s="912"/>
      <c r="M126" s="912"/>
      <c r="N126" s="912"/>
      <c r="O126" s="912"/>
      <c r="P126" s="912"/>
      <c r="Q126" s="912"/>
      <c r="R126" s="912"/>
      <c r="S126" s="912"/>
      <c r="T126" s="912"/>
      <c r="U126" s="912"/>
      <c r="V126" s="912"/>
      <c r="W126" s="912"/>
      <c r="X126" s="912"/>
      <c r="Y126" s="912"/>
      <c r="Z126" s="913"/>
      <c r="AA126" s="947" t="s">
        <v>122</v>
      </c>
      <c r="AB126" s="948"/>
      <c r="AC126" s="948"/>
      <c r="AD126" s="948"/>
      <c r="AE126" s="949"/>
      <c r="AF126" s="950" t="s">
        <v>122</v>
      </c>
      <c r="AG126" s="948"/>
      <c r="AH126" s="948"/>
      <c r="AI126" s="948"/>
      <c r="AJ126" s="949"/>
      <c r="AK126" s="950" t="s">
        <v>122</v>
      </c>
      <c r="AL126" s="948"/>
      <c r="AM126" s="948"/>
      <c r="AN126" s="948"/>
      <c r="AO126" s="949"/>
      <c r="AP126" s="951" t="s">
        <v>122</v>
      </c>
      <c r="AQ126" s="952"/>
      <c r="AR126" s="952"/>
      <c r="AS126" s="952"/>
      <c r="AT126" s="95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2"/>
      <c r="CL126" s="999"/>
      <c r="CM126" s="999"/>
      <c r="CN126" s="999"/>
      <c r="CO126" s="1000"/>
      <c r="CP126" s="911" t="s">
        <v>454</v>
      </c>
      <c r="CQ126" s="912"/>
      <c r="CR126" s="912"/>
      <c r="CS126" s="912"/>
      <c r="CT126" s="912"/>
      <c r="CU126" s="912"/>
      <c r="CV126" s="912"/>
      <c r="CW126" s="912"/>
      <c r="CX126" s="912"/>
      <c r="CY126" s="912"/>
      <c r="CZ126" s="912"/>
      <c r="DA126" s="912"/>
      <c r="DB126" s="912"/>
      <c r="DC126" s="912"/>
      <c r="DD126" s="912"/>
      <c r="DE126" s="912"/>
      <c r="DF126" s="913"/>
      <c r="DG126" s="914" t="s">
        <v>122</v>
      </c>
      <c r="DH126" s="915"/>
      <c r="DI126" s="915"/>
      <c r="DJ126" s="915"/>
      <c r="DK126" s="915"/>
      <c r="DL126" s="915" t="s">
        <v>122</v>
      </c>
      <c r="DM126" s="915"/>
      <c r="DN126" s="915"/>
      <c r="DO126" s="915"/>
      <c r="DP126" s="915"/>
      <c r="DQ126" s="915" t="s">
        <v>122</v>
      </c>
      <c r="DR126" s="915"/>
      <c r="DS126" s="915"/>
      <c r="DT126" s="915"/>
      <c r="DU126" s="915"/>
      <c r="DV126" s="916" t="s">
        <v>122</v>
      </c>
      <c r="DW126" s="916"/>
      <c r="DX126" s="916"/>
      <c r="DY126" s="916"/>
      <c r="DZ126" s="917"/>
    </row>
    <row r="127" spans="1:130" s="224" customFormat="1" ht="26.25" customHeight="1" x14ac:dyDescent="0.15">
      <c r="A127" s="1047"/>
      <c r="B127" s="940"/>
      <c r="C127" s="962" t="s">
        <v>455</v>
      </c>
      <c r="D127" s="954"/>
      <c r="E127" s="954"/>
      <c r="F127" s="954"/>
      <c r="G127" s="954"/>
      <c r="H127" s="954"/>
      <c r="I127" s="954"/>
      <c r="J127" s="954"/>
      <c r="K127" s="954"/>
      <c r="L127" s="954"/>
      <c r="M127" s="954"/>
      <c r="N127" s="954"/>
      <c r="O127" s="954"/>
      <c r="P127" s="954"/>
      <c r="Q127" s="954"/>
      <c r="R127" s="954"/>
      <c r="S127" s="954"/>
      <c r="T127" s="954"/>
      <c r="U127" s="954"/>
      <c r="V127" s="954"/>
      <c r="W127" s="954"/>
      <c r="X127" s="954"/>
      <c r="Y127" s="954"/>
      <c r="Z127" s="955"/>
      <c r="AA127" s="947">
        <v>1033</v>
      </c>
      <c r="AB127" s="948"/>
      <c r="AC127" s="948"/>
      <c r="AD127" s="948"/>
      <c r="AE127" s="949"/>
      <c r="AF127" s="950">
        <v>502</v>
      </c>
      <c r="AG127" s="948"/>
      <c r="AH127" s="948"/>
      <c r="AI127" s="948"/>
      <c r="AJ127" s="949"/>
      <c r="AK127" s="950">
        <v>230</v>
      </c>
      <c r="AL127" s="948"/>
      <c r="AM127" s="948"/>
      <c r="AN127" s="948"/>
      <c r="AO127" s="949"/>
      <c r="AP127" s="951">
        <v>0</v>
      </c>
      <c r="AQ127" s="952"/>
      <c r="AR127" s="952"/>
      <c r="AS127" s="952"/>
      <c r="AT127" s="953"/>
      <c r="AU127" s="226"/>
      <c r="AV127" s="226"/>
      <c r="AW127" s="226"/>
      <c r="AX127" s="1020" t="s">
        <v>456</v>
      </c>
      <c r="AY127" s="1021"/>
      <c r="AZ127" s="1021"/>
      <c r="BA127" s="1021"/>
      <c r="BB127" s="1021"/>
      <c r="BC127" s="1021"/>
      <c r="BD127" s="1021"/>
      <c r="BE127" s="1022"/>
      <c r="BF127" s="1023" t="s">
        <v>457</v>
      </c>
      <c r="BG127" s="1021"/>
      <c r="BH127" s="1021"/>
      <c r="BI127" s="1021"/>
      <c r="BJ127" s="1021"/>
      <c r="BK127" s="1021"/>
      <c r="BL127" s="1022"/>
      <c r="BM127" s="1023" t="s">
        <v>458</v>
      </c>
      <c r="BN127" s="1021"/>
      <c r="BO127" s="1021"/>
      <c r="BP127" s="1021"/>
      <c r="BQ127" s="1021"/>
      <c r="BR127" s="1021"/>
      <c r="BS127" s="1022"/>
      <c r="BT127" s="1023" t="s">
        <v>459</v>
      </c>
      <c r="BU127" s="1021"/>
      <c r="BV127" s="1021"/>
      <c r="BW127" s="1021"/>
      <c r="BX127" s="1021"/>
      <c r="BY127" s="1021"/>
      <c r="BZ127" s="1044"/>
      <c r="CA127" s="226"/>
      <c r="CB127" s="226"/>
      <c r="CC127" s="226"/>
      <c r="CD127" s="249"/>
      <c r="CE127" s="249"/>
      <c r="CF127" s="249"/>
      <c r="CG127" s="226"/>
      <c r="CH127" s="226"/>
      <c r="CI127" s="226"/>
      <c r="CJ127" s="248"/>
      <c r="CK127" s="1012"/>
      <c r="CL127" s="999"/>
      <c r="CM127" s="999"/>
      <c r="CN127" s="999"/>
      <c r="CO127" s="1000"/>
      <c r="CP127" s="911" t="s">
        <v>460</v>
      </c>
      <c r="CQ127" s="912"/>
      <c r="CR127" s="912"/>
      <c r="CS127" s="912"/>
      <c r="CT127" s="912"/>
      <c r="CU127" s="912"/>
      <c r="CV127" s="912"/>
      <c r="CW127" s="912"/>
      <c r="CX127" s="912"/>
      <c r="CY127" s="912"/>
      <c r="CZ127" s="912"/>
      <c r="DA127" s="912"/>
      <c r="DB127" s="912"/>
      <c r="DC127" s="912"/>
      <c r="DD127" s="912"/>
      <c r="DE127" s="912"/>
      <c r="DF127" s="913"/>
      <c r="DG127" s="914" t="s">
        <v>122</v>
      </c>
      <c r="DH127" s="915"/>
      <c r="DI127" s="915"/>
      <c r="DJ127" s="915"/>
      <c r="DK127" s="915"/>
      <c r="DL127" s="915" t="s">
        <v>122</v>
      </c>
      <c r="DM127" s="915"/>
      <c r="DN127" s="915"/>
      <c r="DO127" s="915"/>
      <c r="DP127" s="915"/>
      <c r="DQ127" s="915" t="s">
        <v>122</v>
      </c>
      <c r="DR127" s="915"/>
      <c r="DS127" s="915"/>
      <c r="DT127" s="915"/>
      <c r="DU127" s="915"/>
      <c r="DV127" s="916" t="s">
        <v>122</v>
      </c>
      <c r="DW127" s="916"/>
      <c r="DX127" s="916"/>
      <c r="DY127" s="916"/>
      <c r="DZ127" s="917"/>
    </row>
    <row r="128" spans="1:130" s="224" customFormat="1" ht="26.25" customHeight="1" thickBot="1" x14ac:dyDescent="0.2">
      <c r="A128" s="1030" t="s">
        <v>461</v>
      </c>
      <c r="B128" s="1031"/>
      <c r="C128" s="1031"/>
      <c r="D128" s="1031"/>
      <c r="E128" s="1031"/>
      <c r="F128" s="1031"/>
      <c r="G128" s="1031"/>
      <c r="H128" s="1031"/>
      <c r="I128" s="1031"/>
      <c r="J128" s="1031"/>
      <c r="K128" s="1031"/>
      <c r="L128" s="1031"/>
      <c r="M128" s="1031"/>
      <c r="N128" s="1031"/>
      <c r="O128" s="1031"/>
      <c r="P128" s="1031"/>
      <c r="Q128" s="1031"/>
      <c r="R128" s="1031"/>
      <c r="S128" s="1031"/>
      <c r="T128" s="1031"/>
      <c r="U128" s="1031"/>
      <c r="V128" s="1031"/>
      <c r="W128" s="1032" t="s">
        <v>462</v>
      </c>
      <c r="X128" s="1032"/>
      <c r="Y128" s="1032"/>
      <c r="Z128" s="1033"/>
      <c r="AA128" s="1034">
        <v>5406</v>
      </c>
      <c r="AB128" s="1035"/>
      <c r="AC128" s="1035"/>
      <c r="AD128" s="1035"/>
      <c r="AE128" s="1036"/>
      <c r="AF128" s="1037">
        <v>4877</v>
      </c>
      <c r="AG128" s="1035"/>
      <c r="AH128" s="1035"/>
      <c r="AI128" s="1035"/>
      <c r="AJ128" s="1036"/>
      <c r="AK128" s="1037">
        <v>209</v>
      </c>
      <c r="AL128" s="1035"/>
      <c r="AM128" s="1035"/>
      <c r="AN128" s="1035"/>
      <c r="AO128" s="1036"/>
      <c r="AP128" s="1038"/>
      <c r="AQ128" s="1039"/>
      <c r="AR128" s="1039"/>
      <c r="AS128" s="1039"/>
      <c r="AT128" s="1040"/>
      <c r="AU128" s="226"/>
      <c r="AV128" s="226"/>
      <c r="AW128" s="226"/>
      <c r="AX128" s="885" t="s">
        <v>463</v>
      </c>
      <c r="AY128" s="886"/>
      <c r="AZ128" s="886"/>
      <c r="BA128" s="886"/>
      <c r="BB128" s="886"/>
      <c r="BC128" s="886"/>
      <c r="BD128" s="886"/>
      <c r="BE128" s="887"/>
      <c r="BF128" s="1041" t="s">
        <v>122</v>
      </c>
      <c r="BG128" s="1042"/>
      <c r="BH128" s="1042"/>
      <c r="BI128" s="1042"/>
      <c r="BJ128" s="1042"/>
      <c r="BK128" s="1042"/>
      <c r="BL128" s="1043"/>
      <c r="BM128" s="1041">
        <v>14.03</v>
      </c>
      <c r="BN128" s="1042"/>
      <c r="BO128" s="1042"/>
      <c r="BP128" s="1042"/>
      <c r="BQ128" s="1042"/>
      <c r="BR128" s="1042"/>
      <c r="BS128" s="1043"/>
      <c r="BT128" s="1041">
        <v>20</v>
      </c>
      <c r="BU128" s="1042"/>
      <c r="BV128" s="1042"/>
      <c r="BW128" s="1042"/>
      <c r="BX128" s="1042"/>
      <c r="BY128" s="1042"/>
      <c r="BZ128" s="1065"/>
      <c r="CA128" s="249"/>
      <c r="CB128" s="249"/>
      <c r="CC128" s="249"/>
      <c r="CD128" s="249"/>
      <c r="CE128" s="249"/>
      <c r="CF128" s="249"/>
      <c r="CG128" s="226"/>
      <c r="CH128" s="226"/>
      <c r="CI128" s="226"/>
      <c r="CJ128" s="248"/>
      <c r="CK128" s="1013"/>
      <c r="CL128" s="1014"/>
      <c r="CM128" s="1014"/>
      <c r="CN128" s="1014"/>
      <c r="CO128" s="1015"/>
      <c r="CP128" s="1024" t="s">
        <v>464</v>
      </c>
      <c r="CQ128" s="713"/>
      <c r="CR128" s="713"/>
      <c r="CS128" s="713"/>
      <c r="CT128" s="713"/>
      <c r="CU128" s="713"/>
      <c r="CV128" s="713"/>
      <c r="CW128" s="713"/>
      <c r="CX128" s="713"/>
      <c r="CY128" s="713"/>
      <c r="CZ128" s="713"/>
      <c r="DA128" s="713"/>
      <c r="DB128" s="713"/>
      <c r="DC128" s="713"/>
      <c r="DD128" s="713"/>
      <c r="DE128" s="713"/>
      <c r="DF128" s="1025"/>
      <c r="DG128" s="1026" t="s">
        <v>122</v>
      </c>
      <c r="DH128" s="1027"/>
      <c r="DI128" s="1027"/>
      <c r="DJ128" s="1027"/>
      <c r="DK128" s="1027"/>
      <c r="DL128" s="1027" t="s">
        <v>122</v>
      </c>
      <c r="DM128" s="1027"/>
      <c r="DN128" s="1027"/>
      <c r="DO128" s="1027"/>
      <c r="DP128" s="1027"/>
      <c r="DQ128" s="1027" t="s">
        <v>122</v>
      </c>
      <c r="DR128" s="1027"/>
      <c r="DS128" s="1027"/>
      <c r="DT128" s="1027"/>
      <c r="DU128" s="1027"/>
      <c r="DV128" s="1028" t="s">
        <v>122</v>
      </c>
      <c r="DW128" s="1028"/>
      <c r="DX128" s="1028"/>
      <c r="DY128" s="1028"/>
      <c r="DZ128" s="1029"/>
    </row>
    <row r="129" spans="1:131" s="224" customFormat="1" ht="26.25" customHeight="1" x14ac:dyDescent="0.15">
      <c r="A129" s="923" t="s">
        <v>102</v>
      </c>
      <c r="B129" s="924"/>
      <c r="C129" s="924"/>
      <c r="D129" s="924"/>
      <c r="E129" s="924"/>
      <c r="F129" s="924"/>
      <c r="G129" s="924"/>
      <c r="H129" s="924"/>
      <c r="I129" s="924"/>
      <c r="J129" s="924"/>
      <c r="K129" s="924"/>
      <c r="L129" s="924"/>
      <c r="M129" s="924"/>
      <c r="N129" s="924"/>
      <c r="O129" s="924"/>
      <c r="P129" s="924"/>
      <c r="Q129" s="924"/>
      <c r="R129" s="924"/>
      <c r="S129" s="924"/>
      <c r="T129" s="924"/>
      <c r="U129" s="924"/>
      <c r="V129" s="924"/>
      <c r="W129" s="1059" t="s">
        <v>465</v>
      </c>
      <c r="X129" s="1060"/>
      <c r="Y129" s="1060"/>
      <c r="Z129" s="1061"/>
      <c r="AA129" s="947">
        <v>7347994</v>
      </c>
      <c r="AB129" s="948"/>
      <c r="AC129" s="948"/>
      <c r="AD129" s="948"/>
      <c r="AE129" s="949"/>
      <c r="AF129" s="950">
        <v>6994695</v>
      </c>
      <c r="AG129" s="948"/>
      <c r="AH129" s="948"/>
      <c r="AI129" s="948"/>
      <c r="AJ129" s="949"/>
      <c r="AK129" s="950">
        <v>7040056</v>
      </c>
      <c r="AL129" s="948"/>
      <c r="AM129" s="948"/>
      <c r="AN129" s="948"/>
      <c r="AO129" s="949"/>
      <c r="AP129" s="1062"/>
      <c r="AQ129" s="1063"/>
      <c r="AR129" s="1063"/>
      <c r="AS129" s="1063"/>
      <c r="AT129" s="1064"/>
      <c r="AU129" s="227"/>
      <c r="AV129" s="227"/>
      <c r="AW129" s="227"/>
      <c r="AX129" s="1054" t="s">
        <v>466</v>
      </c>
      <c r="AY129" s="912"/>
      <c r="AZ129" s="912"/>
      <c r="BA129" s="912"/>
      <c r="BB129" s="912"/>
      <c r="BC129" s="912"/>
      <c r="BD129" s="912"/>
      <c r="BE129" s="913"/>
      <c r="BF129" s="1055" t="s">
        <v>122</v>
      </c>
      <c r="BG129" s="1056"/>
      <c r="BH129" s="1056"/>
      <c r="BI129" s="1056"/>
      <c r="BJ129" s="1056"/>
      <c r="BK129" s="1056"/>
      <c r="BL129" s="1057"/>
      <c r="BM129" s="1055">
        <v>19.03</v>
      </c>
      <c r="BN129" s="1056"/>
      <c r="BO129" s="1056"/>
      <c r="BP129" s="1056"/>
      <c r="BQ129" s="1056"/>
      <c r="BR129" s="1056"/>
      <c r="BS129" s="1057"/>
      <c r="BT129" s="1055">
        <v>30</v>
      </c>
      <c r="BU129" s="1056"/>
      <c r="BV129" s="1056"/>
      <c r="BW129" s="1056"/>
      <c r="BX129" s="1056"/>
      <c r="BY129" s="1056"/>
      <c r="BZ129" s="1058"/>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3" t="s">
        <v>467</v>
      </c>
      <c r="B130" s="924"/>
      <c r="C130" s="924"/>
      <c r="D130" s="924"/>
      <c r="E130" s="924"/>
      <c r="F130" s="924"/>
      <c r="G130" s="924"/>
      <c r="H130" s="924"/>
      <c r="I130" s="924"/>
      <c r="J130" s="924"/>
      <c r="K130" s="924"/>
      <c r="L130" s="924"/>
      <c r="M130" s="924"/>
      <c r="N130" s="924"/>
      <c r="O130" s="924"/>
      <c r="P130" s="924"/>
      <c r="Q130" s="924"/>
      <c r="R130" s="924"/>
      <c r="S130" s="924"/>
      <c r="T130" s="924"/>
      <c r="U130" s="924"/>
      <c r="V130" s="924"/>
      <c r="W130" s="1059" t="s">
        <v>468</v>
      </c>
      <c r="X130" s="1060"/>
      <c r="Y130" s="1060"/>
      <c r="Z130" s="1061"/>
      <c r="AA130" s="947">
        <v>1271068</v>
      </c>
      <c r="AB130" s="948"/>
      <c r="AC130" s="948"/>
      <c r="AD130" s="948"/>
      <c r="AE130" s="949"/>
      <c r="AF130" s="950">
        <v>1149395</v>
      </c>
      <c r="AG130" s="948"/>
      <c r="AH130" s="948"/>
      <c r="AI130" s="948"/>
      <c r="AJ130" s="949"/>
      <c r="AK130" s="950">
        <v>1168936</v>
      </c>
      <c r="AL130" s="948"/>
      <c r="AM130" s="948"/>
      <c r="AN130" s="948"/>
      <c r="AO130" s="949"/>
      <c r="AP130" s="1062"/>
      <c r="AQ130" s="1063"/>
      <c r="AR130" s="1063"/>
      <c r="AS130" s="1063"/>
      <c r="AT130" s="1064"/>
      <c r="AU130" s="227"/>
      <c r="AV130" s="227"/>
      <c r="AW130" s="227"/>
      <c r="AX130" s="1054" t="s">
        <v>469</v>
      </c>
      <c r="AY130" s="912"/>
      <c r="AZ130" s="912"/>
      <c r="BA130" s="912"/>
      <c r="BB130" s="912"/>
      <c r="BC130" s="912"/>
      <c r="BD130" s="912"/>
      <c r="BE130" s="913"/>
      <c r="BF130" s="1090">
        <v>8.4</v>
      </c>
      <c r="BG130" s="1091"/>
      <c r="BH130" s="1091"/>
      <c r="BI130" s="1091"/>
      <c r="BJ130" s="1091"/>
      <c r="BK130" s="1091"/>
      <c r="BL130" s="1092"/>
      <c r="BM130" s="1090">
        <v>25</v>
      </c>
      <c r="BN130" s="1091"/>
      <c r="BO130" s="1091"/>
      <c r="BP130" s="1091"/>
      <c r="BQ130" s="1091"/>
      <c r="BR130" s="1091"/>
      <c r="BS130" s="1092"/>
      <c r="BT130" s="1090">
        <v>35</v>
      </c>
      <c r="BU130" s="1091"/>
      <c r="BV130" s="1091"/>
      <c r="BW130" s="1091"/>
      <c r="BX130" s="1091"/>
      <c r="BY130" s="1091"/>
      <c r="BZ130" s="1093"/>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4"/>
      <c r="B131" s="1095"/>
      <c r="C131" s="1095"/>
      <c r="D131" s="1095"/>
      <c r="E131" s="1095"/>
      <c r="F131" s="1095"/>
      <c r="G131" s="1095"/>
      <c r="H131" s="1095"/>
      <c r="I131" s="1095"/>
      <c r="J131" s="1095"/>
      <c r="K131" s="1095"/>
      <c r="L131" s="1095"/>
      <c r="M131" s="1095"/>
      <c r="N131" s="1095"/>
      <c r="O131" s="1095"/>
      <c r="P131" s="1095"/>
      <c r="Q131" s="1095"/>
      <c r="R131" s="1095"/>
      <c r="S131" s="1095"/>
      <c r="T131" s="1095"/>
      <c r="U131" s="1095"/>
      <c r="V131" s="1095"/>
      <c r="W131" s="1096" t="s">
        <v>470</v>
      </c>
      <c r="X131" s="1097"/>
      <c r="Y131" s="1097"/>
      <c r="Z131" s="1098"/>
      <c r="AA131" s="993">
        <v>6076926</v>
      </c>
      <c r="AB131" s="975"/>
      <c r="AC131" s="975"/>
      <c r="AD131" s="975"/>
      <c r="AE131" s="976"/>
      <c r="AF131" s="974">
        <v>5845300</v>
      </c>
      <c r="AG131" s="975"/>
      <c r="AH131" s="975"/>
      <c r="AI131" s="975"/>
      <c r="AJ131" s="976"/>
      <c r="AK131" s="974">
        <v>5871120</v>
      </c>
      <c r="AL131" s="975"/>
      <c r="AM131" s="975"/>
      <c r="AN131" s="975"/>
      <c r="AO131" s="976"/>
      <c r="AP131" s="1099"/>
      <c r="AQ131" s="1100"/>
      <c r="AR131" s="1100"/>
      <c r="AS131" s="1100"/>
      <c r="AT131" s="1101"/>
      <c r="AU131" s="227"/>
      <c r="AV131" s="227"/>
      <c r="AW131" s="227"/>
      <c r="AX131" s="1072" t="s">
        <v>471</v>
      </c>
      <c r="AY131" s="713"/>
      <c r="AZ131" s="713"/>
      <c r="BA131" s="713"/>
      <c r="BB131" s="713"/>
      <c r="BC131" s="713"/>
      <c r="BD131" s="713"/>
      <c r="BE131" s="1025"/>
      <c r="BF131" s="1073" t="s">
        <v>122</v>
      </c>
      <c r="BG131" s="1074"/>
      <c r="BH131" s="1074"/>
      <c r="BI131" s="1074"/>
      <c r="BJ131" s="1074"/>
      <c r="BK131" s="1074"/>
      <c r="BL131" s="1075"/>
      <c r="BM131" s="1073">
        <v>350</v>
      </c>
      <c r="BN131" s="1074"/>
      <c r="BO131" s="1074"/>
      <c r="BP131" s="1074"/>
      <c r="BQ131" s="1074"/>
      <c r="BR131" s="1074"/>
      <c r="BS131" s="1075"/>
      <c r="BT131" s="1076"/>
      <c r="BU131" s="1077"/>
      <c r="BV131" s="1077"/>
      <c r="BW131" s="1077"/>
      <c r="BX131" s="1077"/>
      <c r="BY131" s="1077"/>
      <c r="BZ131" s="1078"/>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9" t="s">
        <v>472</v>
      </c>
      <c r="B132" s="1080"/>
      <c r="C132" s="1080"/>
      <c r="D132" s="1080"/>
      <c r="E132" s="1080"/>
      <c r="F132" s="1080"/>
      <c r="G132" s="1080"/>
      <c r="H132" s="1080"/>
      <c r="I132" s="1080"/>
      <c r="J132" s="1080"/>
      <c r="K132" s="1080"/>
      <c r="L132" s="1080"/>
      <c r="M132" s="1080"/>
      <c r="N132" s="1080"/>
      <c r="O132" s="1080"/>
      <c r="P132" s="1080"/>
      <c r="Q132" s="1080"/>
      <c r="R132" s="1080"/>
      <c r="S132" s="1080"/>
      <c r="T132" s="1080"/>
      <c r="U132" s="1080"/>
      <c r="V132" s="1083" t="s">
        <v>473</v>
      </c>
      <c r="W132" s="1083"/>
      <c r="X132" s="1083"/>
      <c r="Y132" s="1083"/>
      <c r="Z132" s="1084"/>
      <c r="AA132" s="1085">
        <v>7.5128609429999997</v>
      </c>
      <c r="AB132" s="1086"/>
      <c r="AC132" s="1086"/>
      <c r="AD132" s="1086"/>
      <c r="AE132" s="1087"/>
      <c r="AF132" s="1088">
        <v>10.855336769999999</v>
      </c>
      <c r="AG132" s="1086"/>
      <c r="AH132" s="1086"/>
      <c r="AI132" s="1086"/>
      <c r="AJ132" s="1087"/>
      <c r="AK132" s="1088">
        <v>7.0520275520000002</v>
      </c>
      <c r="AL132" s="1086"/>
      <c r="AM132" s="1086"/>
      <c r="AN132" s="1086"/>
      <c r="AO132" s="1087"/>
      <c r="AP132" s="990"/>
      <c r="AQ132" s="991"/>
      <c r="AR132" s="991"/>
      <c r="AS132" s="991"/>
      <c r="AT132" s="1089"/>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81"/>
      <c r="B133" s="1082"/>
      <c r="C133" s="1082"/>
      <c r="D133" s="1082"/>
      <c r="E133" s="1082"/>
      <c r="F133" s="1082"/>
      <c r="G133" s="1082"/>
      <c r="H133" s="1082"/>
      <c r="I133" s="1082"/>
      <c r="J133" s="1082"/>
      <c r="K133" s="1082"/>
      <c r="L133" s="1082"/>
      <c r="M133" s="1082"/>
      <c r="N133" s="1082"/>
      <c r="O133" s="1082"/>
      <c r="P133" s="1082"/>
      <c r="Q133" s="1082"/>
      <c r="R133" s="1082"/>
      <c r="S133" s="1082"/>
      <c r="T133" s="1082"/>
      <c r="U133" s="1082"/>
      <c r="V133" s="1066" t="s">
        <v>474</v>
      </c>
      <c r="W133" s="1066"/>
      <c r="X133" s="1066"/>
      <c r="Y133" s="1066"/>
      <c r="Z133" s="1067"/>
      <c r="AA133" s="1068">
        <v>7.9</v>
      </c>
      <c r="AB133" s="1069"/>
      <c r="AC133" s="1069"/>
      <c r="AD133" s="1069"/>
      <c r="AE133" s="1070"/>
      <c r="AF133" s="1068">
        <v>8.6</v>
      </c>
      <c r="AG133" s="1069"/>
      <c r="AH133" s="1069"/>
      <c r="AI133" s="1069"/>
      <c r="AJ133" s="1070"/>
      <c r="AK133" s="1068">
        <v>8.4</v>
      </c>
      <c r="AL133" s="1069"/>
      <c r="AM133" s="1069"/>
      <c r="AN133" s="1069"/>
      <c r="AO133" s="1070"/>
      <c r="AP133" s="1017"/>
      <c r="AQ133" s="1018"/>
      <c r="AR133" s="1018"/>
      <c r="AS133" s="1018"/>
      <c r="AT133" s="107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EPv+e/SfIxmrUgV2n4+zVqHpMaddi3xRn2guyBlJDcn9m/+ykp4o7K8ZsuNgiVqFQ4SB9mYXxwQsjDF4ir/NA==" saltValue="bqlvQpOxpn4f9Kq+07mn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P1FQGqF8wNu857Gb2uYrfAW6XrfE43iZxiDREHQfFA8NqQydu0ay2HyVu8H78iriJvxj3PIVRmKWEKZU+OfdDQ==" saltValue="HXuhPzE39ecf/dGvsk1Fx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vNppTm/CSXE1q2tVHOeN1ARu8rGaPKLUNHF2O6EqJR36VF76IlxEI4rY+EpBmhtvBPEKpgpaXfY+Z+nKiwF7Q==" saltValue="u2jKO0SrVZeLAcKOZQag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55" zoomScaleSheetLayoutView="5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3" t="s">
        <v>478</v>
      </c>
      <c r="AP7" s="265"/>
      <c r="AQ7" s="266" t="s">
        <v>479</v>
      </c>
      <c r="AR7" s="267"/>
    </row>
    <row r="8" spans="1:46" x14ac:dyDescent="0.15">
      <c r="A8" s="259"/>
      <c r="AK8" s="268"/>
      <c r="AL8" s="269"/>
      <c r="AM8" s="269"/>
      <c r="AN8" s="270"/>
      <c r="AO8" s="1104"/>
      <c r="AP8" s="271" t="s">
        <v>480</v>
      </c>
      <c r="AQ8" s="272" t="s">
        <v>481</v>
      </c>
      <c r="AR8" s="273" t="s">
        <v>482</v>
      </c>
    </row>
    <row r="9" spans="1:46" x14ac:dyDescent="0.15">
      <c r="A9" s="259"/>
      <c r="AK9" s="1105" t="s">
        <v>483</v>
      </c>
      <c r="AL9" s="1106"/>
      <c r="AM9" s="1106"/>
      <c r="AN9" s="1107"/>
      <c r="AO9" s="274">
        <v>2078486</v>
      </c>
      <c r="AP9" s="274">
        <v>119797</v>
      </c>
      <c r="AQ9" s="275">
        <v>102178</v>
      </c>
      <c r="AR9" s="276">
        <v>17.2</v>
      </c>
    </row>
    <row r="10" spans="1:46" ht="13.5" customHeight="1" x14ac:dyDescent="0.15">
      <c r="A10" s="259"/>
      <c r="AK10" s="1105" t="s">
        <v>484</v>
      </c>
      <c r="AL10" s="1106"/>
      <c r="AM10" s="1106"/>
      <c r="AN10" s="1107"/>
      <c r="AO10" s="277">
        <v>396080</v>
      </c>
      <c r="AP10" s="277">
        <v>22829</v>
      </c>
      <c r="AQ10" s="278">
        <v>12375</v>
      </c>
      <c r="AR10" s="279">
        <v>84.5</v>
      </c>
    </row>
    <row r="11" spans="1:46" ht="13.5" customHeight="1" x14ac:dyDescent="0.15">
      <c r="A11" s="259"/>
      <c r="AK11" s="1105" t="s">
        <v>485</v>
      </c>
      <c r="AL11" s="1106"/>
      <c r="AM11" s="1106"/>
      <c r="AN11" s="1107"/>
      <c r="AO11" s="277" t="s">
        <v>486</v>
      </c>
      <c r="AP11" s="277" t="s">
        <v>486</v>
      </c>
      <c r="AQ11" s="278">
        <v>998</v>
      </c>
      <c r="AR11" s="279" t="s">
        <v>486</v>
      </c>
    </row>
    <row r="12" spans="1:46" ht="13.5" customHeight="1" x14ac:dyDescent="0.15">
      <c r="A12" s="259"/>
      <c r="AK12" s="1105" t="s">
        <v>487</v>
      </c>
      <c r="AL12" s="1106"/>
      <c r="AM12" s="1106"/>
      <c r="AN12" s="1107"/>
      <c r="AO12" s="277" t="s">
        <v>486</v>
      </c>
      <c r="AP12" s="277" t="s">
        <v>486</v>
      </c>
      <c r="AQ12" s="278">
        <v>0</v>
      </c>
      <c r="AR12" s="279" t="s">
        <v>486</v>
      </c>
    </row>
    <row r="13" spans="1:46" ht="13.5" customHeight="1" x14ac:dyDescent="0.15">
      <c r="A13" s="259"/>
      <c r="AK13" s="1105" t="s">
        <v>488</v>
      </c>
      <c r="AL13" s="1106"/>
      <c r="AM13" s="1106"/>
      <c r="AN13" s="1107"/>
      <c r="AO13" s="277">
        <v>91328</v>
      </c>
      <c r="AP13" s="277">
        <v>5264</v>
      </c>
      <c r="AQ13" s="278">
        <v>3569</v>
      </c>
      <c r="AR13" s="279">
        <v>47.5</v>
      </c>
    </row>
    <row r="14" spans="1:46" ht="13.5" customHeight="1" x14ac:dyDescent="0.15">
      <c r="A14" s="259"/>
      <c r="AK14" s="1105" t="s">
        <v>489</v>
      </c>
      <c r="AL14" s="1106"/>
      <c r="AM14" s="1106"/>
      <c r="AN14" s="1107"/>
      <c r="AO14" s="277">
        <v>45523</v>
      </c>
      <c r="AP14" s="277">
        <v>2624</v>
      </c>
      <c r="AQ14" s="278">
        <v>2201</v>
      </c>
      <c r="AR14" s="279">
        <v>19.2</v>
      </c>
    </row>
    <row r="15" spans="1:46" ht="13.5" customHeight="1" x14ac:dyDescent="0.15">
      <c r="A15" s="259"/>
      <c r="AK15" s="1108" t="s">
        <v>490</v>
      </c>
      <c r="AL15" s="1109"/>
      <c r="AM15" s="1109"/>
      <c r="AN15" s="1110"/>
      <c r="AO15" s="277">
        <v>-78063</v>
      </c>
      <c r="AP15" s="277">
        <v>-4499</v>
      </c>
      <c r="AQ15" s="278">
        <v>-6242</v>
      </c>
      <c r="AR15" s="279">
        <v>-27.9</v>
      </c>
    </row>
    <row r="16" spans="1:46" x14ac:dyDescent="0.15">
      <c r="A16" s="259"/>
      <c r="AK16" s="1108" t="s">
        <v>177</v>
      </c>
      <c r="AL16" s="1109"/>
      <c r="AM16" s="1109"/>
      <c r="AN16" s="1110"/>
      <c r="AO16" s="277">
        <v>2533354</v>
      </c>
      <c r="AP16" s="277">
        <v>146015</v>
      </c>
      <c r="AQ16" s="278">
        <v>115079</v>
      </c>
      <c r="AR16" s="279">
        <v>26.9</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11" t="s">
        <v>495</v>
      </c>
      <c r="AL21" s="1112"/>
      <c r="AM21" s="1112"/>
      <c r="AN21" s="1113"/>
      <c r="AO21" s="289">
        <v>11.3</v>
      </c>
      <c r="AP21" s="290">
        <v>9.93</v>
      </c>
      <c r="AQ21" s="291">
        <v>1.37</v>
      </c>
      <c r="AS21" s="292"/>
      <c r="AT21" s="288"/>
    </row>
    <row r="22" spans="1:46" s="260" customFormat="1" x14ac:dyDescent="0.15">
      <c r="A22" s="288"/>
      <c r="AK22" s="1111" t="s">
        <v>496</v>
      </c>
      <c r="AL22" s="1112"/>
      <c r="AM22" s="1112"/>
      <c r="AN22" s="1113"/>
      <c r="AO22" s="293">
        <v>97.3</v>
      </c>
      <c r="AP22" s="294">
        <v>96.1</v>
      </c>
      <c r="AQ22" s="295">
        <v>1.2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2" t="s">
        <v>497</v>
      </c>
      <c r="B26" s="1102"/>
      <c r="C26" s="1102"/>
      <c r="D26" s="1102"/>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2"/>
      <c r="AK26" s="1102"/>
      <c r="AL26" s="1102"/>
      <c r="AM26" s="1102"/>
      <c r="AN26" s="1102"/>
      <c r="AO26" s="1102"/>
      <c r="AP26" s="1102"/>
      <c r="AQ26" s="1102"/>
      <c r="AR26" s="1102"/>
      <c r="AS26" s="1102"/>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3" t="s">
        <v>478</v>
      </c>
      <c r="AP30" s="265"/>
      <c r="AQ30" s="266" t="s">
        <v>479</v>
      </c>
      <c r="AR30" s="267"/>
    </row>
    <row r="31" spans="1:46" x14ac:dyDescent="0.15">
      <c r="A31" s="259"/>
      <c r="AK31" s="268"/>
      <c r="AL31" s="269"/>
      <c r="AM31" s="269"/>
      <c r="AN31" s="270"/>
      <c r="AO31" s="1104"/>
      <c r="AP31" s="271" t="s">
        <v>480</v>
      </c>
      <c r="AQ31" s="272" t="s">
        <v>481</v>
      </c>
      <c r="AR31" s="273" t="s">
        <v>482</v>
      </c>
    </row>
    <row r="32" spans="1:46" ht="27" customHeight="1" x14ac:dyDescent="0.15">
      <c r="A32" s="259"/>
      <c r="AK32" s="1119" t="s">
        <v>500</v>
      </c>
      <c r="AL32" s="1120"/>
      <c r="AM32" s="1120"/>
      <c r="AN32" s="1121"/>
      <c r="AO32" s="303">
        <v>1402751</v>
      </c>
      <c r="AP32" s="303">
        <v>80850</v>
      </c>
      <c r="AQ32" s="304">
        <v>55825</v>
      </c>
      <c r="AR32" s="305">
        <v>44.8</v>
      </c>
    </row>
    <row r="33" spans="1:46" ht="13.5" customHeight="1" x14ac:dyDescent="0.15">
      <c r="A33" s="259"/>
      <c r="AK33" s="1119" t="s">
        <v>501</v>
      </c>
      <c r="AL33" s="1120"/>
      <c r="AM33" s="1120"/>
      <c r="AN33" s="1121"/>
      <c r="AO33" s="303" t="s">
        <v>486</v>
      </c>
      <c r="AP33" s="303" t="s">
        <v>486</v>
      </c>
      <c r="AQ33" s="304">
        <v>10</v>
      </c>
      <c r="AR33" s="305" t="s">
        <v>486</v>
      </c>
    </row>
    <row r="34" spans="1:46" ht="27" customHeight="1" x14ac:dyDescent="0.15">
      <c r="A34" s="259"/>
      <c r="AK34" s="1119" t="s">
        <v>502</v>
      </c>
      <c r="AL34" s="1120"/>
      <c r="AM34" s="1120"/>
      <c r="AN34" s="1121"/>
      <c r="AO34" s="303" t="s">
        <v>486</v>
      </c>
      <c r="AP34" s="303" t="s">
        <v>486</v>
      </c>
      <c r="AQ34" s="304">
        <v>2</v>
      </c>
      <c r="AR34" s="305" t="s">
        <v>486</v>
      </c>
    </row>
    <row r="35" spans="1:46" ht="27" customHeight="1" x14ac:dyDescent="0.15">
      <c r="A35" s="259"/>
      <c r="AK35" s="1119" t="s">
        <v>503</v>
      </c>
      <c r="AL35" s="1120"/>
      <c r="AM35" s="1120"/>
      <c r="AN35" s="1121"/>
      <c r="AO35" s="303">
        <v>123342</v>
      </c>
      <c r="AP35" s="303">
        <v>7109</v>
      </c>
      <c r="AQ35" s="304">
        <v>20336</v>
      </c>
      <c r="AR35" s="305">
        <v>-65</v>
      </c>
    </row>
    <row r="36" spans="1:46" ht="27" customHeight="1" x14ac:dyDescent="0.15">
      <c r="A36" s="259"/>
      <c r="AK36" s="1119" t="s">
        <v>504</v>
      </c>
      <c r="AL36" s="1120"/>
      <c r="AM36" s="1120"/>
      <c r="AN36" s="1121"/>
      <c r="AO36" s="303">
        <v>49505</v>
      </c>
      <c r="AP36" s="303">
        <v>2853</v>
      </c>
      <c r="AQ36" s="304">
        <v>2951</v>
      </c>
      <c r="AR36" s="305">
        <v>-3.3</v>
      </c>
    </row>
    <row r="37" spans="1:46" ht="13.5" customHeight="1" x14ac:dyDescent="0.15">
      <c r="A37" s="259"/>
      <c r="AK37" s="1119" t="s">
        <v>505</v>
      </c>
      <c r="AL37" s="1120"/>
      <c r="AM37" s="1120"/>
      <c r="AN37" s="1121"/>
      <c r="AO37" s="303">
        <v>7580</v>
      </c>
      <c r="AP37" s="303">
        <v>437</v>
      </c>
      <c r="AQ37" s="304">
        <v>682</v>
      </c>
      <c r="AR37" s="305">
        <v>-35.9</v>
      </c>
    </row>
    <row r="38" spans="1:46" ht="27" customHeight="1" x14ac:dyDescent="0.15">
      <c r="A38" s="259"/>
      <c r="AK38" s="1122" t="s">
        <v>506</v>
      </c>
      <c r="AL38" s="1123"/>
      <c r="AM38" s="1123"/>
      <c r="AN38" s="1124"/>
      <c r="AO38" s="306" t="s">
        <v>486</v>
      </c>
      <c r="AP38" s="306" t="s">
        <v>486</v>
      </c>
      <c r="AQ38" s="307">
        <v>2</v>
      </c>
      <c r="AR38" s="295" t="s">
        <v>486</v>
      </c>
      <c r="AS38" s="302"/>
    </row>
    <row r="39" spans="1:46" x14ac:dyDescent="0.15">
      <c r="A39" s="259"/>
      <c r="AK39" s="1122" t="s">
        <v>507</v>
      </c>
      <c r="AL39" s="1123"/>
      <c r="AM39" s="1123"/>
      <c r="AN39" s="1124"/>
      <c r="AO39" s="303">
        <v>-209</v>
      </c>
      <c r="AP39" s="303">
        <v>-12</v>
      </c>
      <c r="AQ39" s="304">
        <v>-2058</v>
      </c>
      <c r="AR39" s="305">
        <v>-99.4</v>
      </c>
      <c r="AS39" s="302"/>
    </row>
    <row r="40" spans="1:46" ht="27" customHeight="1" x14ac:dyDescent="0.15">
      <c r="A40" s="259"/>
      <c r="AK40" s="1119" t="s">
        <v>508</v>
      </c>
      <c r="AL40" s="1120"/>
      <c r="AM40" s="1120"/>
      <c r="AN40" s="1121"/>
      <c r="AO40" s="303">
        <v>-1168936</v>
      </c>
      <c r="AP40" s="303">
        <v>-67374</v>
      </c>
      <c r="AQ40" s="304">
        <v>-53145</v>
      </c>
      <c r="AR40" s="305">
        <v>26.8</v>
      </c>
      <c r="AS40" s="302"/>
    </row>
    <row r="41" spans="1:46" x14ac:dyDescent="0.15">
      <c r="A41" s="259"/>
      <c r="AK41" s="1125" t="s">
        <v>287</v>
      </c>
      <c r="AL41" s="1126"/>
      <c r="AM41" s="1126"/>
      <c r="AN41" s="1127"/>
      <c r="AO41" s="303">
        <v>414033</v>
      </c>
      <c r="AP41" s="303">
        <v>23864</v>
      </c>
      <c r="AQ41" s="304">
        <v>24606</v>
      </c>
      <c r="AR41" s="305">
        <v>-3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4" t="s">
        <v>478</v>
      </c>
      <c r="AN49" s="1116" t="s">
        <v>511</v>
      </c>
      <c r="AO49" s="1117"/>
      <c r="AP49" s="1117"/>
      <c r="AQ49" s="1117"/>
      <c r="AR49" s="1118"/>
    </row>
    <row r="50" spans="1:44" x14ac:dyDescent="0.15">
      <c r="A50" s="259"/>
      <c r="AK50" s="317"/>
      <c r="AL50" s="318"/>
      <c r="AM50" s="1115"/>
      <c r="AN50" s="319" t="s">
        <v>512</v>
      </c>
      <c r="AO50" s="320" t="s">
        <v>513</v>
      </c>
      <c r="AP50" s="321" t="s">
        <v>514</v>
      </c>
      <c r="AQ50" s="322" t="s">
        <v>515</v>
      </c>
      <c r="AR50" s="323" t="s">
        <v>516</v>
      </c>
    </row>
    <row r="51" spans="1:44" x14ac:dyDescent="0.15">
      <c r="A51" s="259"/>
      <c r="AK51" s="315" t="s">
        <v>517</v>
      </c>
      <c r="AL51" s="316"/>
      <c r="AM51" s="324">
        <v>1676859</v>
      </c>
      <c r="AN51" s="325">
        <v>90803</v>
      </c>
      <c r="AO51" s="326">
        <v>20</v>
      </c>
      <c r="AP51" s="327">
        <v>83103</v>
      </c>
      <c r="AQ51" s="328">
        <v>-13.8</v>
      </c>
      <c r="AR51" s="329">
        <v>33.799999999999997</v>
      </c>
    </row>
    <row r="52" spans="1:44" x14ac:dyDescent="0.15">
      <c r="A52" s="259"/>
      <c r="AK52" s="330"/>
      <c r="AL52" s="331" t="s">
        <v>518</v>
      </c>
      <c r="AM52" s="332">
        <v>1393928</v>
      </c>
      <c r="AN52" s="333">
        <v>75482</v>
      </c>
      <c r="AO52" s="334">
        <v>11.6</v>
      </c>
      <c r="AP52" s="335">
        <v>41378</v>
      </c>
      <c r="AQ52" s="336">
        <v>3.7</v>
      </c>
      <c r="AR52" s="337">
        <v>7.9</v>
      </c>
    </row>
    <row r="53" spans="1:44" x14ac:dyDescent="0.15">
      <c r="A53" s="259"/>
      <c r="AK53" s="315" t="s">
        <v>519</v>
      </c>
      <c r="AL53" s="316"/>
      <c r="AM53" s="324">
        <v>2146077</v>
      </c>
      <c r="AN53" s="325">
        <v>117638</v>
      </c>
      <c r="AO53" s="326">
        <v>29.6</v>
      </c>
      <c r="AP53" s="327">
        <v>84459</v>
      </c>
      <c r="AQ53" s="328">
        <v>1.6</v>
      </c>
      <c r="AR53" s="329">
        <v>28</v>
      </c>
    </row>
    <row r="54" spans="1:44" x14ac:dyDescent="0.15">
      <c r="A54" s="259"/>
      <c r="AK54" s="330"/>
      <c r="AL54" s="331" t="s">
        <v>518</v>
      </c>
      <c r="AM54" s="332">
        <v>1735982</v>
      </c>
      <c r="AN54" s="333">
        <v>95159</v>
      </c>
      <c r="AO54" s="334">
        <v>26.1</v>
      </c>
      <c r="AP54" s="335">
        <v>47314</v>
      </c>
      <c r="AQ54" s="336">
        <v>14.3</v>
      </c>
      <c r="AR54" s="337">
        <v>11.8</v>
      </c>
    </row>
    <row r="55" spans="1:44" x14ac:dyDescent="0.15">
      <c r="A55" s="259"/>
      <c r="AK55" s="315" t="s">
        <v>520</v>
      </c>
      <c r="AL55" s="316"/>
      <c r="AM55" s="324">
        <v>1753294</v>
      </c>
      <c r="AN55" s="325">
        <v>98086</v>
      </c>
      <c r="AO55" s="326">
        <v>-16.600000000000001</v>
      </c>
      <c r="AP55" s="327">
        <v>74568</v>
      </c>
      <c r="AQ55" s="328">
        <v>-11.7</v>
      </c>
      <c r="AR55" s="329">
        <v>-4.9000000000000004</v>
      </c>
    </row>
    <row r="56" spans="1:44" x14ac:dyDescent="0.15">
      <c r="A56" s="259"/>
      <c r="AK56" s="330"/>
      <c r="AL56" s="331" t="s">
        <v>518</v>
      </c>
      <c r="AM56" s="332">
        <v>1596336</v>
      </c>
      <c r="AN56" s="333">
        <v>89306</v>
      </c>
      <c r="AO56" s="334">
        <v>-6.2</v>
      </c>
      <c r="AP56" s="335">
        <v>42558</v>
      </c>
      <c r="AQ56" s="336">
        <v>-10.1</v>
      </c>
      <c r="AR56" s="337">
        <v>3.9</v>
      </c>
    </row>
    <row r="57" spans="1:44" x14ac:dyDescent="0.15">
      <c r="A57" s="259"/>
      <c r="AK57" s="315" t="s">
        <v>521</v>
      </c>
      <c r="AL57" s="316"/>
      <c r="AM57" s="324">
        <v>2106669</v>
      </c>
      <c r="AN57" s="325">
        <v>119629</v>
      </c>
      <c r="AO57" s="326">
        <v>22</v>
      </c>
      <c r="AP57" s="327">
        <v>73693</v>
      </c>
      <c r="AQ57" s="328">
        <v>-1.2</v>
      </c>
      <c r="AR57" s="329">
        <v>23.2</v>
      </c>
    </row>
    <row r="58" spans="1:44" x14ac:dyDescent="0.15">
      <c r="A58" s="259"/>
      <c r="AK58" s="330"/>
      <c r="AL58" s="331" t="s">
        <v>518</v>
      </c>
      <c r="AM58" s="332">
        <v>1977435</v>
      </c>
      <c r="AN58" s="333">
        <v>112290</v>
      </c>
      <c r="AO58" s="334">
        <v>25.7</v>
      </c>
      <c r="AP58" s="335">
        <v>44203</v>
      </c>
      <c r="AQ58" s="336">
        <v>3.9</v>
      </c>
      <c r="AR58" s="337">
        <v>21.8</v>
      </c>
    </row>
    <row r="59" spans="1:44" x14ac:dyDescent="0.15">
      <c r="A59" s="259"/>
      <c r="AK59" s="315" t="s">
        <v>522</v>
      </c>
      <c r="AL59" s="316"/>
      <c r="AM59" s="324">
        <v>1565490</v>
      </c>
      <c r="AN59" s="325">
        <v>90230</v>
      </c>
      <c r="AO59" s="326">
        <v>-24.6</v>
      </c>
      <c r="AP59" s="327">
        <v>79401</v>
      </c>
      <c r="AQ59" s="328">
        <v>7.7</v>
      </c>
      <c r="AR59" s="329">
        <v>-32.299999999999997</v>
      </c>
    </row>
    <row r="60" spans="1:44" x14ac:dyDescent="0.15">
      <c r="A60" s="259"/>
      <c r="AK60" s="330"/>
      <c r="AL60" s="331" t="s">
        <v>518</v>
      </c>
      <c r="AM60" s="332">
        <v>1464234</v>
      </c>
      <c r="AN60" s="333">
        <v>84394</v>
      </c>
      <c r="AO60" s="334">
        <v>-24.8</v>
      </c>
      <c r="AP60" s="335">
        <v>49347</v>
      </c>
      <c r="AQ60" s="336">
        <v>11.6</v>
      </c>
      <c r="AR60" s="337">
        <v>-36.4</v>
      </c>
    </row>
    <row r="61" spans="1:44" x14ac:dyDescent="0.15">
      <c r="A61" s="259"/>
      <c r="AK61" s="315" t="s">
        <v>523</v>
      </c>
      <c r="AL61" s="338"/>
      <c r="AM61" s="324">
        <v>1849678</v>
      </c>
      <c r="AN61" s="325">
        <v>103277</v>
      </c>
      <c r="AO61" s="326">
        <v>6.1</v>
      </c>
      <c r="AP61" s="327">
        <v>79045</v>
      </c>
      <c r="AQ61" s="339">
        <v>-3.5</v>
      </c>
      <c r="AR61" s="329">
        <v>9.6</v>
      </c>
    </row>
    <row r="62" spans="1:44" x14ac:dyDescent="0.15">
      <c r="A62" s="259"/>
      <c r="AK62" s="330"/>
      <c r="AL62" s="331" t="s">
        <v>518</v>
      </c>
      <c r="AM62" s="332">
        <v>1633583</v>
      </c>
      <c r="AN62" s="333">
        <v>91326</v>
      </c>
      <c r="AO62" s="334">
        <v>6.5</v>
      </c>
      <c r="AP62" s="335">
        <v>44960</v>
      </c>
      <c r="AQ62" s="336">
        <v>4.7</v>
      </c>
      <c r="AR62" s="337">
        <v>1.8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ak7+HtZDEBcOnFOwXQwh2zDBXTfaTHZwp/G1vevEQ9+RTBl4FmPnA3Na/a6HohxrJDvZ0WYKIGV3eY6GyqZsmA==" saltValue="V4VGnPAIHpNZUvvvuZfY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DEJ71o+sq6Q9IpA78nv4xi8cpliD71CDe1/8S7R/bom94o/UxNTYJLSr8A5yaQVQd0fuRQ8zgkd6NpoqOBkGEQ==" saltValue="CTzTL1ZVrRgqMmKsY+bK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Sy4gBLdahg2niYIn67meSag0T3+C07UN0SG5JqfJ7RYWmKyZc5SAR3paML82hHpcgWuJ8yxudrM5SoyfyEXiDg==" saltValue="7r1Fscrsoy60ysDrPUk4e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8" t="s">
        <v>3</v>
      </c>
      <c r="D47" s="1128"/>
      <c r="E47" s="1129"/>
      <c r="F47" s="11">
        <v>47.43</v>
      </c>
      <c r="G47" s="12">
        <v>39.31</v>
      </c>
      <c r="H47" s="12">
        <v>41.54</v>
      </c>
      <c r="I47" s="12">
        <v>39.549999999999997</v>
      </c>
      <c r="J47" s="13">
        <v>39.39</v>
      </c>
    </row>
    <row r="48" spans="2:10" ht="57.75" customHeight="1" x14ac:dyDescent="0.15">
      <c r="B48" s="14"/>
      <c r="C48" s="1130" t="s">
        <v>4</v>
      </c>
      <c r="D48" s="1130"/>
      <c r="E48" s="1131"/>
      <c r="F48" s="15">
        <v>4.2699999999999996</v>
      </c>
      <c r="G48" s="16">
        <v>5.24</v>
      </c>
      <c r="H48" s="16">
        <v>4.59</v>
      </c>
      <c r="I48" s="16">
        <v>5.48</v>
      </c>
      <c r="J48" s="17">
        <v>4.38</v>
      </c>
    </row>
    <row r="49" spans="2:10" ht="57.75" customHeight="1" thickBot="1" x14ac:dyDescent="0.2">
      <c r="B49" s="18"/>
      <c r="C49" s="1132" t="s">
        <v>5</v>
      </c>
      <c r="D49" s="1132"/>
      <c r="E49" s="1133"/>
      <c r="F49" s="19">
        <v>2.2799999999999998</v>
      </c>
      <c r="G49" s="20" t="s">
        <v>530</v>
      </c>
      <c r="H49" s="20">
        <v>3.6</v>
      </c>
      <c r="I49" s="20" t="s">
        <v>531</v>
      </c>
      <c r="J49" s="21" t="s">
        <v>532</v>
      </c>
    </row>
    <row r="50" spans="2:10" x14ac:dyDescent="0.15"/>
  </sheetData>
  <sheetProtection algorithmName="SHA-512" hashValue="8rtNNjpwh+Wm7Y8Wnr+uFOvasgYpMyI94ZFZQ+HlM6oTjdxpgPTgQXUJQVYy1vES8rCKx3TEHQWQg2FMgDJjgw==" saltValue="JnQabvaUBA2ccRgCRQaP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8" t="s">
        <v>533</v>
      </c>
      <c r="D34" s="1138"/>
      <c r="E34" s="1139"/>
      <c r="F34" s="32">
        <v>5.62</v>
      </c>
      <c r="G34" s="33">
        <v>6.66</v>
      </c>
      <c r="H34" s="33">
        <v>6.05</v>
      </c>
      <c r="I34" s="33">
        <v>7.14</v>
      </c>
      <c r="J34" s="34">
        <v>6.16</v>
      </c>
      <c r="K34" s="22"/>
      <c r="L34" s="22"/>
      <c r="M34" s="22"/>
      <c r="N34" s="22"/>
      <c r="O34" s="22"/>
      <c r="P34" s="22"/>
    </row>
    <row r="35" spans="1:16" ht="39" customHeight="1" x14ac:dyDescent="0.15">
      <c r="A35" s="22"/>
      <c r="B35" s="35"/>
      <c r="C35" s="1134" t="s">
        <v>534</v>
      </c>
      <c r="D35" s="1134"/>
      <c r="E35" s="1135"/>
      <c r="F35" s="36">
        <v>0.06</v>
      </c>
      <c r="G35" s="37">
        <v>0.05</v>
      </c>
      <c r="H35" s="37">
        <v>0.1</v>
      </c>
      <c r="I35" s="37">
        <v>0.62</v>
      </c>
      <c r="J35" s="38">
        <v>1.87</v>
      </c>
      <c r="K35" s="22"/>
      <c r="L35" s="22"/>
      <c r="M35" s="22"/>
      <c r="N35" s="22"/>
      <c r="O35" s="22"/>
      <c r="P35" s="22"/>
    </row>
    <row r="36" spans="1:16" ht="39" customHeight="1" x14ac:dyDescent="0.15">
      <c r="A36" s="22"/>
      <c r="B36" s="35"/>
      <c r="C36" s="1134" t="s">
        <v>535</v>
      </c>
      <c r="D36" s="1134"/>
      <c r="E36" s="1135"/>
      <c r="F36" s="36">
        <v>2.4500000000000002</v>
      </c>
      <c r="G36" s="37">
        <v>1.44</v>
      </c>
      <c r="H36" s="37">
        <v>1.7</v>
      </c>
      <c r="I36" s="37">
        <v>0.44</v>
      </c>
      <c r="J36" s="38">
        <v>0.23</v>
      </c>
      <c r="K36" s="22"/>
      <c r="L36" s="22"/>
      <c r="M36" s="22"/>
      <c r="N36" s="22"/>
      <c r="O36" s="22"/>
      <c r="P36" s="22"/>
    </row>
    <row r="37" spans="1:16" ht="39" customHeight="1" x14ac:dyDescent="0.15">
      <c r="A37" s="22"/>
      <c r="B37" s="35"/>
      <c r="C37" s="1134" t="s">
        <v>536</v>
      </c>
      <c r="D37" s="1134"/>
      <c r="E37" s="1135"/>
      <c r="F37" s="36">
        <v>0.13</v>
      </c>
      <c r="G37" s="37">
        <v>0.09</v>
      </c>
      <c r="H37" s="37">
        <v>0.03</v>
      </c>
      <c r="I37" s="37">
        <v>0.09</v>
      </c>
      <c r="J37" s="38">
        <v>0.15</v>
      </c>
      <c r="K37" s="22"/>
      <c r="L37" s="22"/>
      <c r="M37" s="22"/>
      <c r="N37" s="22"/>
      <c r="O37" s="22"/>
      <c r="P37" s="22"/>
    </row>
    <row r="38" spans="1:16" ht="39" customHeight="1" x14ac:dyDescent="0.15">
      <c r="A38" s="22"/>
      <c r="B38" s="35"/>
      <c r="C38" s="1134" t="s">
        <v>537</v>
      </c>
      <c r="D38" s="1134"/>
      <c r="E38" s="1135"/>
      <c r="F38" s="36">
        <v>0.01</v>
      </c>
      <c r="G38" s="37">
        <v>0.01</v>
      </c>
      <c r="H38" s="37">
        <v>0</v>
      </c>
      <c r="I38" s="37">
        <v>0.01</v>
      </c>
      <c r="J38" s="38">
        <v>0.06</v>
      </c>
      <c r="K38" s="22"/>
      <c r="L38" s="22"/>
      <c r="M38" s="22"/>
      <c r="N38" s="22"/>
      <c r="O38" s="22"/>
      <c r="P38" s="22"/>
    </row>
    <row r="39" spans="1:16" ht="39" customHeight="1" x14ac:dyDescent="0.15">
      <c r="A39" s="22"/>
      <c r="B39" s="35"/>
      <c r="C39" s="1134" t="s">
        <v>538</v>
      </c>
      <c r="D39" s="1134"/>
      <c r="E39" s="1135"/>
      <c r="F39" s="36">
        <v>0</v>
      </c>
      <c r="G39" s="37">
        <v>0.09</v>
      </c>
      <c r="H39" s="37">
        <v>7.0000000000000007E-2</v>
      </c>
      <c r="I39" s="37">
        <v>0.01</v>
      </c>
      <c r="J39" s="38">
        <v>0.05</v>
      </c>
      <c r="K39" s="22"/>
      <c r="L39" s="22"/>
      <c r="M39" s="22"/>
      <c r="N39" s="22"/>
      <c r="O39" s="22"/>
      <c r="P39" s="22"/>
    </row>
    <row r="40" spans="1:16" ht="39" customHeight="1" x14ac:dyDescent="0.15">
      <c r="A40" s="22"/>
      <c r="B40" s="35"/>
      <c r="C40" s="1134" t="s">
        <v>539</v>
      </c>
      <c r="D40" s="1134"/>
      <c r="E40" s="1135"/>
      <c r="F40" s="36">
        <v>0</v>
      </c>
      <c r="G40" s="37">
        <v>0</v>
      </c>
      <c r="H40" s="37">
        <v>0</v>
      </c>
      <c r="I40" s="37">
        <v>0</v>
      </c>
      <c r="J40" s="38">
        <v>0</v>
      </c>
      <c r="K40" s="22"/>
      <c r="L40" s="22"/>
      <c r="M40" s="22"/>
      <c r="N40" s="22"/>
      <c r="O40" s="22"/>
      <c r="P40" s="22"/>
    </row>
    <row r="41" spans="1:16" ht="39" customHeight="1" x14ac:dyDescent="0.15">
      <c r="A41" s="22"/>
      <c r="B41" s="35"/>
      <c r="C41" s="1134"/>
      <c r="D41" s="1134"/>
      <c r="E41" s="1135"/>
      <c r="F41" s="36"/>
      <c r="G41" s="37"/>
      <c r="H41" s="37"/>
      <c r="I41" s="37"/>
      <c r="J41" s="38"/>
      <c r="K41" s="22"/>
      <c r="L41" s="22"/>
      <c r="M41" s="22"/>
      <c r="N41" s="22"/>
      <c r="O41" s="22"/>
      <c r="P41" s="22"/>
    </row>
    <row r="42" spans="1:16" ht="39" customHeight="1" x14ac:dyDescent="0.15">
      <c r="A42" s="22"/>
      <c r="B42" s="39"/>
      <c r="C42" s="1134" t="s">
        <v>540</v>
      </c>
      <c r="D42" s="1134"/>
      <c r="E42" s="1135"/>
      <c r="F42" s="36" t="s">
        <v>486</v>
      </c>
      <c r="G42" s="37" t="s">
        <v>486</v>
      </c>
      <c r="H42" s="37" t="s">
        <v>486</v>
      </c>
      <c r="I42" s="37" t="s">
        <v>486</v>
      </c>
      <c r="J42" s="38" t="s">
        <v>486</v>
      </c>
      <c r="K42" s="22"/>
      <c r="L42" s="22"/>
      <c r="M42" s="22"/>
      <c r="N42" s="22"/>
      <c r="O42" s="22"/>
      <c r="P42" s="22"/>
    </row>
    <row r="43" spans="1:16" ht="39" customHeight="1" thickBot="1" x14ac:dyDescent="0.2">
      <c r="A43" s="22"/>
      <c r="B43" s="40"/>
      <c r="C43" s="1136" t="s">
        <v>541</v>
      </c>
      <c r="D43" s="1136"/>
      <c r="E43" s="1137"/>
      <c r="F43" s="41" t="s">
        <v>486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zCSATvCuxxBMmG2aVSJiOncoZAWlU8VJLWkbDSjnoTUFJiJE1zl1BqsbbH89oGvNn66fME2CHRv8ay36kh/uA==" saltValue="82oAIjtc8/QtzOLwBLvI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40" t="s">
        <v>9</v>
      </c>
      <c r="C45" s="1141"/>
      <c r="D45" s="56"/>
      <c r="E45" s="1146" t="s">
        <v>10</v>
      </c>
      <c r="F45" s="1146"/>
      <c r="G45" s="1146"/>
      <c r="H45" s="1146"/>
      <c r="I45" s="1146"/>
      <c r="J45" s="1147"/>
      <c r="K45" s="57">
        <v>1465</v>
      </c>
      <c r="L45" s="58">
        <v>1488</v>
      </c>
      <c r="M45" s="58">
        <v>1521</v>
      </c>
      <c r="N45" s="58">
        <v>1580</v>
      </c>
      <c r="O45" s="59">
        <v>1403</v>
      </c>
      <c r="P45" s="46"/>
      <c r="Q45" s="46"/>
      <c r="R45" s="46"/>
      <c r="S45" s="46"/>
      <c r="T45" s="46"/>
      <c r="U45" s="46"/>
    </row>
    <row r="46" spans="1:21" ht="30.75" customHeight="1" x14ac:dyDescent="0.15">
      <c r="A46" s="46"/>
      <c r="B46" s="1142"/>
      <c r="C46" s="1143"/>
      <c r="D46" s="60"/>
      <c r="E46" s="1148" t="s">
        <v>11</v>
      </c>
      <c r="F46" s="1148"/>
      <c r="G46" s="1148"/>
      <c r="H46" s="1148"/>
      <c r="I46" s="1148"/>
      <c r="J46" s="1149"/>
      <c r="K46" s="61" t="s">
        <v>486</v>
      </c>
      <c r="L46" s="62" t="s">
        <v>486</v>
      </c>
      <c r="M46" s="62" t="s">
        <v>486</v>
      </c>
      <c r="N46" s="62" t="s">
        <v>486</v>
      </c>
      <c r="O46" s="63" t="s">
        <v>486</v>
      </c>
      <c r="P46" s="46"/>
      <c r="Q46" s="46"/>
      <c r="R46" s="46"/>
      <c r="S46" s="46"/>
      <c r="T46" s="46"/>
      <c r="U46" s="46"/>
    </row>
    <row r="47" spans="1:21" ht="30.75" customHeight="1" x14ac:dyDescent="0.15">
      <c r="A47" s="46"/>
      <c r="B47" s="1142"/>
      <c r="C47" s="1143"/>
      <c r="D47" s="60"/>
      <c r="E47" s="1148" t="s">
        <v>12</v>
      </c>
      <c r="F47" s="1148"/>
      <c r="G47" s="1148"/>
      <c r="H47" s="1148"/>
      <c r="I47" s="1148"/>
      <c r="J47" s="1149"/>
      <c r="K47" s="61" t="s">
        <v>486</v>
      </c>
      <c r="L47" s="62" t="s">
        <v>486</v>
      </c>
      <c r="M47" s="62" t="s">
        <v>486</v>
      </c>
      <c r="N47" s="62" t="s">
        <v>486</v>
      </c>
      <c r="O47" s="63" t="s">
        <v>486</v>
      </c>
      <c r="P47" s="46"/>
      <c r="Q47" s="46"/>
      <c r="R47" s="46"/>
      <c r="S47" s="46"/>
      <c r="T47" s="46"/>
      <c r="U47" s="46"/>
    </row>
    <row r="48" spans="1:21" ht="30.75" customHeight="1" x14ac:dyDescent="0.15">
      <c r="A48" s="46"/>
      <c r="B48" s="1142"/>
      <c r="C48" s="1143"/>
      <c r="D48" s="60"/>
      <c r="E48" s="1148" t="s">
        <v>13</v>
      </c>
      <c r="F48" s="1148"/>
      <c r="G48" s="1148"/>
      <c r="H48" s="1148"/>
      <c r="I48" s="1148"/>
      <c r="J48" s="1149"/>
      <c r="K48" s="61">
        <v>127</v>
      </c>
      <c r="L48" s="62">
        <v>126</v>
      </c>
      <c r="M48" s="62">
        <v>121</v>
      </c>
      <c r="N48" s="62">
        <v>126</v>
      </c>
      <c r="O48" s="63">
        <v>123</v>
      </c>
      <c r="P48" s="46"/>
      <c r="Q48" s="46"/>
      <c r="R48" s="46"/>
      <c r="S48" s="46"/>
      <c r="T48" s="46"/>
      <c r="U48" s="46"/>
    </row>
    <row r="49" spans="1:21" ht="30.75" customHeight="1" x14ac:dyDescent="0.15">
      <c r="A49" s="46"/>
      <c r="B49" s="1142"/>
      <c r="C49" s="1143"/>
      <c r="D49" s="60"/>
      <c r="E49" s="1148" t="s">
        <v>14</v>
      </c>
      <c r="F49" s="1148"/>
      <c r="G49" s="1148"/>
      <c r="H49" s="1148"/>
      <c r="I49" s="1148"/>
      <c r="J49" s="1149"/>
      <c r="K49" s="61">
        <v>97</v>
      </c>
      <c r="L49" s="62">
        <v>97</v>
      </c>
      <c r="M49" s="62">
        <v>83</v>
      </c>
      <c r="N49" s="62">
        <v>74</v>
      </c>
      <c r="O49" s="63">
        <v>50</v>
      </c>
      <c r="P49" s="46"/>
      <c r="Q49" s="46"/>
      <c r="R49" s="46"/>
      <c r="S49" s="46"/>
      <c r="T49" s="46"/>
      <c r="U49" s="46"/>
    </row>
    <row r="50" spans="1:21" ht="30.75" customHeight="1" x14ac:dyDescent="0.15">
      <c r="A50" s="46"/>
      <c r="B50" s="1142"/>
      <c r="C50" s="1143"/>
      <c r="D50" s="60"/>
      <c r="E50" s="1148" t="s">
        <v>15</v>
      </c>
      <c r="F50" s="1148"/>
      <c r="G50" s="1148"/>
      <c r="H50" s="1148"/>
      <c r="I50" s="1148"/>
      <c r="J50" s="1149"/>
      <c r="K50" s="61">
        <v>10</v>
      </c>
      <c r="L50" s="62">
        <v>9</v>
      </c>
      <c r="M50" s="62">
        <v>9</v>
      </c>
      <c r="N50" s="62">
        <v>8</v>
      </c>
      <c r="O50" s="63">
        <v>8</v>
      </c>
      <c r="P50" s="46"/>
      <c r="Q50" s="46"/>
      <c r="R50" s="46"/>
      <c r="S50" s="46"/>
      <c r="T50" s="46"/>
      <c r="U50" s="46"/>
    </row>
    <row r="51" spans="1:21" ht="30.75" customHeight="1" x14ac:dyDescent="0.15">
      <c r="A51" s="46"/>
      <c r="B51" s="1144"/>
      <c r="C51" s="1145"/>
      <c r="D51" s="64"/>
      <c r="E51" s="1148" t="s">
        <v>16</v>
      </c>
      <c r="F51" s="1148"/>
      <c r="G51" s="1148"/>
      <c r="H51" s="1148"/>
      <c r="I51" s="1148"/>
      <c r="J51" s="1149"/>
      <c r="K51" s="61">
        <v>0</v>
      </c>
      <c r="L51" s="62" t="s">
        <v>486</v>
      </c>
      <c r="M51" s="62" t="s">
        <v>486</v>
      </c>
      <c r="N51" s="62" t="s">
        <v>486</v>
      </c>
      <c r="O51" s="63" t="s">
        <v>486</v>
      </c>
      <c r="P51" s="46"/>
      <c r="Q51" s="46"/>
      <c r="R51" s="46"/>
      <c r="S51" s="46"/>
      <c r="T51" s="46"/>
      <c r="U51" s="46"/>
    </row>
    <row r="52" spans="1:21" ht="30.75" customHeight="1" x14ac:dyDescent="0.15">
      <c r="A52" s="46"/>
      <c r="B52" s="1150" t="s">
        <v>17</v>
      </c>
      <c r="C52" s="1151"/>
      <c r="D52" s="64"/>
      <c r="E52" s="1148" t="s">
        <v>18</v>
      </c>
      <c r="F52" s="1148"/>
      <c r="G52" s="1148"/>
      <c r="H52" s="1148"/>
      <c r="I52" s="1148"/>
      <c r="J52" s="1149"/>
      <c r="K52" s="61">
        <v>1213</v>
      </c>
      <c r="L52" s="62">
        <v>1284</v>
      </c>
      <c r="M52" s="62">
        <v>1276</v>
      </c>
      <c r="N52" s="62">
        <v>1155</v>
      </c>
      <c r="O52" s="63">
        <v>1168</v>
      </c>
      <c r="P52" s="46"/>
      <c r="Q52" s="46"/>
      <c r="R52" s="46"/>
      <c r="S52" s="46"/>
      <c r="T52" s="46"/>
      <c r="U52" s="46"/>
    </row>
    <row r="53" spans="1:21" ht="30.75" customHeight="1" thickBot="1" x14ac:dyDescent="0.2">
      <c r="A53" s="46"/>
      <c r="B53" s="1152" t="s">
        <v>19</v>
      </c>
      <c r="C53" s="1153"/>
      <c r="D53" s="65"/>
      <c r="E53" s="1154" t="s">
        <v>20</v>
      </c>
      <c r="F53" s="1154"/>
      <c r="G53" s="1154"/>
      <c r="H53" s="1154"/>
      <c r="I53" s="1154"/>
      <c r="J53" s="1155"/>
      <c r="K53" s="66">
        <v>486</v>
      </c>
      <c r="L53" s="67">
        <v>436</v>
      </c>
      <c r="M53" s="67">
        <v>458</v>
      </c>
      <c r="N53" s="67">
        <v>633</v>
      </c>
      <c r="O53" s="68">
        <v>416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15">
      <c r="B58" s="1156" t="s">
        <v>24</v>
      </c>
      <c r="C58" s="1157"/>
      <c r="D58" s="1162" t="s">
        <v>25</v>
      </c>
      <c r="E58" s="1163"/>
      <c r="F58" s="1163"/>
      <c r="G58" s="1163"/>
      <c r="H58" s="1163"/>
      <c r="I58" s="1163"/>
      <c r="J58" s="1164"/>
      <c r="K58" s="81"/>
      <c r="L58" s="82"/>
      <c r="M58" s="82"/>
      <c r="N58" s="82"/>
      <c r="O58" s="83"/>
    </row>
    <row r="59" spans="1:21" ht="31.5" customHeight="1" x14ac:dyDescent="0.15">
      <c r="B59" s="1158"/>
      <c r="C59" s="1159"/>
      <c r="D59" s="1165" t="s">
        <v>26</v>
      </c>
      <c r="E59" s="1166"/>
      <c r="F59" s="1166"/>
      <c r="G59" s="1166"/>
      <c r="H59" s="1166"/>
      <c r="I59" s="1166"/>
      <c r="J59" s="1167"/>
      <c r="K59" s="84"/>
      <c r="L59" s="85"/>
      <c r="M59" s="85"/>
      <c r="N59" s="85"/>
      <c r="O59" s="86"/>
    </row>
    <row r="60" spans="1:21" ht="31.5" customHeight="1" thickBot="1" x14ac:dyDescent="0.2">
      <c r="B60" s="1160"/>
      <c r="C60" s="1161"/>
      <c r="D60" s="1168" t="s">
        <v>27</v>
      </c>
      <c r="E60" s="1169"/>
      <c r="F60" s="1169"/>
      <c r="G60" s="1169"/>
      <c r="H60" s="1169"/>
      <c r="I60" s="1169"/>
      <c r="J60" s="117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yIJiJ9k24tCLKSVsmFCRgS0NWJqjZsA5i9aiCW8QJwnFPncWeLY4FZ2Bi5fUqJWz8m1Ctk5k9YPVpzluYXT7fA==" saltValue="v4ifq7tgHCHj8ZMiROeDb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71" t="s">
        <v>30</v>
      </c>
      <c r="C41" s="1172"/>
      <c r="D41" s="103"/>
      <c r="E41" s="1177" t="s">
        <v>31</v>
      </c>
      <c r="F41" s="1177"/>
      <c r="G41" s="1177"/>
      <c r="H41" s="1178"/>
      <c r="I41" s="342">
        <v>12437</v>
      </c>
      <c r="J41" s="343">
        <v>12737</v>
      </c>
      <c r="K41" s="343">
        <v>12734</v>
      </c>
      <c r="L41" s="343">
        <v>13009</v>
      </c>
      <c r="M41" s="344">
        <v>12869</v>
      </c>
    </row>
    <row r="42" spans="2:13" ht="27.75" customHeight="1" x14ac:dyDescent="0.15">
      <c r="B42" s="1173"/>
      <c r="C42" s="1174"/>
      <c r="D42" s="104"/>
      <c r="E42" s="1179" t="s">
        <v>32</v>
      </c>
      <c r="F42" s="1179"/>
      <c r="G42" s="1179"/>
      <c r="H42" s="1180"/>
      <c r="I42" s="345">
        <v>9</v>
      </c>
      <c r="J42" s="346">
        <v>55</v>
      </c>
      <c r="K42" s="346">
        <v>47</v>
      </c>
      <c r="L42" s="346">
        <v>39</v>
      </c>
      <c r="M42" s="347">
        <v>98</v>
      </c>
    </row>
    <row r="43" spans="2:13" ht="27.75" customHeight="1" x14ac:dyDescent="0.15">
      <c r="B43" s="1173"/>
      <c r="C43" s="1174"/>
      <c r="D43" s="104"/>
      <c r="E43" s="1179" t="s">
        <v>33</v>
      </c>
      <c r="F43" s="1179"/>
      <c r="G43" s="1179"/>
      <c r="H43" s="1180"/>
      <c r="I43" s="345">
        <v>1125</v>
      </c>
      <c r="J43" s="346">
        <v>1031</v>
      </c>
      <c r="K43" s="346">
        <v>955</v>
      </c>
      <c r="L43" s="346">
        <v>902</v>
      </c>
      <c r="M43" s="347">
        <v>818</v>
      </c>
    </row>
    <row r="44" spans="2:13" ht="27.75" customHeight="1" x14ac:dyDescent="0.15">
      <c r="B44" s="1173"/>
      <c r="C44" s="1174"/>
      <c r="D44" s="104"/>
      <c r="E44" s="1179" t="s">
        <v>34</v>
      </c>
      <c r="F44" s="1179"/>
      <c r="G44" s="1179"/>
      <c r="H44" s="1180"/>
      <c r="I44" s="345">
        <v>1169</v>
      </c>
      <c r="J44" s="346">
        <v>1082</v>
      </c>
      <c r="K44" s="346">
        <v>893</v>
      </c>
      <c r="L44" s="346">
        <v>749</v>
      </c>
      <c r="M44" s="347">
        <v>564</v>
      </c>
    </row>
    <row r="45" spans="2:13" ht="27.75" customHeight="1" x14ac:dyDescent="0.15">
      <c r="B45" s="1173"/>
      <c r="C45" s="1174"/>
      <c r="D45" s="104"/>
      <c r="E45" s="1179" t="s">
        <v>35</v>
      </c>
      <c r="F45" s="1179"/>
      <c r="G45" s="1179"/>
      <c r="H45" s="1180"/>
      <c r="I45" s="345">
        <v>1540</v>
      </c>
      <c r="J45" s="346">
        <v>1456</v>
      </c>
      <c r="K45" s="346">
        <v>1411</v>
      </c>
      <c r="L45" s="346">
        <v>1417</v>
      </c>
      <c r="M45" s="347">
        <v>1410</v>
      </c>
    </row>
    <row r="46" spans="2:13" ht="27.75" customHeight="1" x14ac:dyDescent="0.15">
      <c r="B46" s="1173"/>
      <c r="C46" s="1174"/>
      <c r="D46" s="105"/>
      <c r="E46" s="1179" t="s">
        <v>36</v>
      </c>
      <c r="F46" s="1179"/>
      <c r="G46" s="1179"/>
      <c r="H46" s="1180"/>
      <c r="I46" s="345" t="s">
        <v>486</v>
      </c>
      <c r="J46" s="346" t="s">
        <v>486</v>
      </c>
      <c r="K46" s="346" t="s">
        <v>486</v>
      </c>
      <c r="L46" s="346" t="s">
        <v>486</v>
      </c>
      <c r="M46" s="347" t="s">
        <v>486</v>
      </c>
    </row>
    <row r="47" spans="2:13" ht="27.75" customHeight="1" x14ac:dyDescent="0.15">
      <c r="B47" s="1173"/>
      <c r="C47" s="1174"/>
      <c r="D47" s="106"/>
      <c r="E47" s="1181" t="s">
        <v>37</v>
      </c>
      <c r="F47" s="1182"/>
      <c r="G47" s="1182"/>
      <c r="H47" s="1183"/>
      <c r="I47" s="345" t="s">
        <v>486</v>
      </c>
      <c r="J47" s="346" t="s">
        <v>486</v>
      </c>
      <c r="K47" s="346" t="s">
        <v>486</v>
      </c>
      <c r="L47" s="346" t="s">
        <v>486</v>
      </c>
      <c r="M47" s="347" t="s">
        <v>486</v>
      </c>
    </row>
    <row r="48" spans="2:13" ht="27.75" customHeight="1" x14ac:dyDescent="0.15">
      <c r="B48" s="1173"/>
      <c r="C48" s="1174"/>
      <c r="D48" s="104"/>
      <c r="E48" s="1179" t="s">
        <v>38</v>
      </c>
      <c r="F48" s="1179"/>
      <c r="G48" s="1179"/>
      <c r="H48" s="1180"/>
      <c r="I48" s="345" t="s">
        <v>486</v>
      </c>
      <c r="J48" s="346" t="s">
        <v>486</v>
      </c>
      <c r="K48" s="346" t="s">
        <v>486</v>
      </c>
      <c r="L48" s="346" t="s">
        <v>486</v>
      </c>
      <c r="M48" s="347" t="s">
        <v>486</v>
      </c>
    </row>
    <row r="49" spans="2:13" ht="27.75" customHeight="1" x14ac:dyDescent="0.15">
      <c r="B49" s="1175"/>
      <c r="C49" s="1176"/>
      <c r="D49" s="104"/>
      <c r="E49" s="1179" t="s">
        <v>39</v>
      </c>
      <c r="F49" s="1179"/>
      <c r="G49" s="1179"/>
      <c r="H49" s="1180"/>
      <c r="I49" s="345" t="s">
        <v>486</v>
      </c>
      <c r="J49" s="346" t="s">
        <v>486</v>
      </c>
      <c r="K49" s="346" t="s">
        <v>486</v>
      </c>
      <c r="L49" s="346" t="s">
        <v>486</v>
      </c>
      <c r="M49" s="347" t="s">
        <v>486</v>
      </c>
    </row>
    <row r="50" spans="2:13" ht="27.75" customHeight="1" x14ac:dyDescent="0.15">
      <c r="B50" s="1184" t="s">
        <v>40</v>
      </c>
      <c r="C50" s="1185"/>
      <c r="D50" s="107"/>
      <c r="E50" s="1179" t="s">
        <v>41</v>
      </c>
      <c r="F50" s="1179"/>
      <c r="G50" s="1179"/>
      <c r="H50" s="1180"/>
      <c r="I50" s="345">
        <v>6098</v>
      </c>
      <c r="J50" s="346">
        <v>5892</v>
      </c>
      <c r="K50" s="346">
        <v>6339</v>
      </c>
      <c r="L50" s="346">
        <v>6092</v>
      </c>
      <c r="M50" s="347">
        <v>5766</v>
      </c>
    </row>
    <row r="51" spans="2:13" ht="27.75" customHeight="1" x14ac:dyDescent="0.15">
      <c r="B51" s="1173"/>
      <c r="C51" s="1174"/>
      <c r="D51" s="104"/>
      <c r="E51" s="1179" t="s">
        <v>42</v>
      </c>
      <c r="F51" s="1179"/>
      <c r="G51" s="1179"/>
      <c r="H51" s="1180"/>
      <c r="I51" s="345">
        <v>5</v>
      </c>
      <c r="J51" s="346">
        <v>6</v>
      </c>
      <c r="K51" s="346">
        <v>4</v>
      </c>
      <c r="L51" s="346" t="s">
        <v>486</v>
      </c>
      <c r="M51" s="347" t="s">
        <v>486</v>
      </c>
    </row>
    <row r="52" spans="2:13" ht="27.75" customHeight="1" x14ac:dyDescent="0.15">
      <c r="B52" s="1175"/>
      <c r="C52" s="1176"/>
      <c r="D52" s="104"/>
      <c r="E52" s="1179" t="s">
        <v>43</v>
      </c>
      <c r="F52" s="1179"/>
      <c r="G52" s="1179"/>
      <c r="H52" s="1180"/>
      <c r="I52" s="345">
        <v>10787</v>
      </c>
      <c r="J52" s="346">
        <v>11017</v>
      </c>
      <c r="K52" s="346">
        <v>10601</v>
      </c>
      <c r="L52" s="346">
        <v>11103</v>
      </c>
      <c r="M52" s="347">
        <v>10752</v>
      </c>
    </row>
    <row r="53" spans="2:13" ht="27.75" customHeight="1" thickBot="1" x14ac:dyDescent="0.2">
      <c r="B53" s="1186" t="s">
        <v>19</v>
      </c>
      <c r="C53" s="1187"/>
      <c r="D53" s="108"/>
      <c r="E53" s="1188" t="s">
        <v>44</v>
      </c>
      <c r="F53" s="1188"/>
      <c r="G53" s="1188"/>
      <c r="H53" s="1189"/>
      <c r="I53" s="348">
        <v>-608</v>
      </c>
      <c r="J53" s="349">
        <v>-552</v>
      </c>
      <c r="K53" s="349">
        <v>-904</v>
      </c>
      <c r="L53" s="349">
        <v>-1080</v>
      </c>
      <c r="M53" s="350">
        <v>-757</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hUMZg3LFFNEmUVWoMRazYdB1JcnsyKrM91zWqLVioiBJvOu4A13GGc+ufRmEYCWMLyCeUPa4lZwZcLY4F3bCJQ==" saltValue="XhKLxPs5zGFLRTdp265F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8" t="s">
        <v>46</v>
      </c>
      <c r="D55" s="1198"/>
      <c r="E55" s="1199"/>
      <c r="F55" s="120">
        <v>3052</v>
      </c>
      <c r="G55" s="120">
        <v>2766</v>
      </c>
      <c r="H55" s="121">
        <v>2773</v>
      </c>
    </row>
    <row r="56" spans="2:8" ht="52.5" customHeight="1" x14ac:dyDescent="0.15">
      <c r="B56" s="122"/>
      <c r="C56" s="1200" t="s">
        <v>47</v>
      </c>
      <c r="D56" s="1200"/>
      <c r="E56" s="1201"/>
      <c r="F56" s="123">
        <v>660</v>
      </c>
      <c r="G56" s="123">
        <v>661</v>
      </c>
      <c r="H56" s="124">
        <v>341</v>
      </c>
    </row>
    <row r="57" spans="2:8" ht="53.25" customHeight="1" x14ac:dyDescent="0.15">
      <c r="B57" s="122"/>
      <c r="C57" s="1202" t="s">
        <v>48</v>
      </c>
      <c r="D57" s="1202"/>
      <c r="E57" s="1203"/>
      <c r="F57" s="125">
        <v>3016</v>
      </c>
      <c r="G57" s="125">
        <v>2937</v>
      </c>
      <c r="H57" s="126">
        <v>2918</v>
      </c>
    </row>
    <row r="58" spans="2:8" ht="45.75" customHeight="1" x14ac:dyDescent="0.15">
      <c r="B58" s="127"/>
      <c r="C58" s="1190" t="s">
        <v>567</v>
      </c>
      <c r="D58" s="1191"/>
      <c r="E58" s="1192"/>
      <c r="F58" s="128">
        <v>1148</v>
      </c>
      <c r="G58" s="128">
        <v>1145</v>
      </c>
      <c r="H58" s="129">
        <v>1142</v>
      </c>
    </row>
    <row r="59" spans="2:8" ht="45.75" customHeight="1" x14ac:dyDescent="0.15">
      <c r="B59" s="127"/>
      <c r="C59" s="1190" t="s">
        <v>568</v>
      </c>
      <c r="D59" s="1191"/>
      <c r="E59" s="1192"/>
      <c r="F59" s="128">
        <v>1038</v>
      </c>
      <c r="G59" s="128">
        <v>1031</v>
      </c>
      <c r="H59" s="129">
        <v>1025</v>
      </c>
    </row>
    <row r="60" spans="2:8" ht="45.75" customHeight="1" x14ac:dyDescent="0.15">
      <c r="B60" s="127"/>
      <c r="C60" s="1190" t="s">
        <v>569</v>
      </c>
      <c r="D60" s="1191"/>
      <c r="E60" s="1192"/>
      <c r="F60" s="128">
        <v>503</v>
      </c>
      <c r="G60" s="128">
        <v>444</v>
      </c>
      <c r="H60" s="129">
        <v>379</v>
      </c>
    </row>
    <row r="61" spans="2:8" ht="45.75" customHeight="1" x14ac:dyDescent="0.15">
      <c r="B61" s="127"/>
      <c r="C61" s="1190" t="s">
        <v>571</v>
      </c>
      <c r="D61" s="1191"/>
      <c r="E61" s="1192"/>
      <c r="F61" s="128">
        <v>127</v>
      </c>
      <c r="G61" s="128">
        <v>127</v>
      </c>
      <c r="H61" s="129">
        <v>128</v>
      </c>
    </row>
    <row r="62" spans="2:8" ht="45.75" customHeight="1" thickBot="1" x14ac:dyDescent="0.2">
      <c r="B62" s="130"/>
      <c r="C62" s="1193" t="s">
        <v>570</v>
      </c>
      <c r="D62" s="1194"/>
      <c r="E62" s="1195"/>
      <c r="F62" s="131">
        <v>56</v>
      </c>
      <c r="G62" s="131">
        <v>57</v>
      </c>
      <c r="H62" s="132">
        <v>90</v>
      </c>
    </row>
    <row r="63" spans="2:8" ht="52.5" customHeight="1" thickBot="1" x14ac:dyDescent="0.2">
      <c r="B63" s="133"/>
      <c r="C63" s="1196" t="s">
        <v>49</v>
      </c>
      <c r="D63" s="1196"/>
      <c r="E63" s="1197"/>
      <c r="F63" s="134">
        <v>6729</v>
      </c>
      <c r="G63" s="134">
        <v>6364</v>
      </c>
      <c r="H63" s="135">
        <v>6031</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sheetData>
  <sheetProtection algorithmName="SHA-512" hashValue="nced6suYiuFE4RVK0ugrazWe+nu0js+KiEvu2dWg7fHlWpQms+QALZZ3pqvMZhwEYWY33hFdVBRRuNH3t7KBCQ==" saltValue="yZtIkUMdsytfDqwrALej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475FF-3628-4265-9C23-78B1B2281967}">
  <sheetPr>
    <pageSetUpPr fitToPage="1"/>
  </sheetPr>
  <dimension ref="A1:DE85"/>
  <sheetViews>
    <sheetView showGridLines="0" zoomScale="80" zoomScaleNormal="80" zoomScaleSheetLayoutView="55" workbookViewId="0">
      <selection activeCell="AN55" sqref="AN55:BA58"/>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04"/>
      <c r="B1" s="1205"/>
      <c r="DD1" s="255"/>
      <c r="DE1" s="255"/>
    </row>
    <row r="2" spans="1:109" ht="25.5" customHeight="1" x14ac:dyDescent="0.15">
      <c r="A2" s="1206"/>
      <c r="C2" s="1206"/>
      <c r="O2" s="1206"/>
      <c r="P2" s="1206"/>
      <c r="Q2" s="1206"/>
      <c r="R2" s="1206"/>
      <c r="S2" s="1206"/>
      <c r="T2" s="1206"/>
      <c r="U2" s="1206"/>
      <c r="V2" s="1206"/>
      <c r="W2" s="1206"/>
      <c r="X2" s="1206"/>
      <c r="Y2" s="1206"/>
      <c r="Z2" s="1206"/>
      <c r="AA2" s="1206"/>
      <c r="AB2" s="1206"/>
      <c r="AC2" s="1206"/>
      <c r="AD2" s="1206"/>
      <c r="AE2" s="1206"/>
      <c r="AF2" s="1206"/>
      <c r="AG2" s="1206"/>
      <c r="AH2" s="1206"/>
      <c r="AI2" s="1206"/>
      <c r="AU2" s="1206"/>
      <c r="BG2" s="1206"/>
      <c r="BS2" s="1206"/>
      <c r="CE2" s="1206"/>
      <c r="CQ2" s="1206"/>
      <c r="DD2" s="255"/>
      <c r="DE2" s="255"/>
    </row>
    <row r="3" spans="1:109" ht="25.5" customHeight="1" x14ac:dyDescent="0.15">
      <c r="A3" s="1206"/>
      <c r="C3" s="1206"/>
      <c r="O3" s="1206"/>
      <c r="P3" s="1206"/>
      <c r="Q3" s="1206"/>
      <c r="R3" s="1206"/>
      <c r="S3" s="1206"/>
      <c r="T3" s="1206"/>
      <c r="U3" s="1206"/>
      <c r="V3" s="1206"/>
      <c r="W3" s="1206"/>
      <c r="X3" s="1206"/>
      <c r="Y3" s="1206"/>
      <c r="Z3" s="1206"/>
      <c r="AA3" s="1206"/>
      <c r="AB3" s="1206"/>
      <c r="AC3" s="1206"/>
      <c r="AD3" s="1206"/>
      <c r="AE3" s="1206"/>
      <c r="AF3" s="1206"/>
      <c r="AG3" s="1206"/>
      <c r="AH3" s="1206"/>
      <c r="AI3" s="1206"/>
      <c r="AU3" s="1206"/>
      <c r="BG3" s="1206"/>
      <c r="BS3" s="1206"/>
      <c r="CE3" s="1206"/>
      <c r="CQ3" s="1206"/>
      <c r="DD3" s="255"/>
      <c r="DE3" s="255"/>
    </row>
    <row r="4" spans="1:109" s="253" customFormat="1" x14ac:dyDescent="0.15">
      <c r="A4" s="1206"/>
      <c r="B4" s="1206"/>
      <c r="C4" s="1206"/>
      <c r="D4" s="1206"/>
      <c r="E4" s="1206"/>
      <c r="F4" s="1206"/>
      <c r="G4" s="1206"/>
      <c r="H4" s="1206"/>
      <c r="I4" s="1206"/>
      <c r="J4" s="1206"/>
      <c r="K4" s="1206"/>
      <c r="L4" s="1206"/>
      <c r="M4" s="1206"/>
      <c r="N4" s="1206"/>
      <c r="O4" s="1206"/>
      <c r="P4" s="1206"/>
      <c r="Q4" s="1206"/>
      <c r="R4" s="1206"/>
      <c r="S4" s="1206"/>
      <c r="T4" s="1206"/>
      <c r="U4" s="1206"/>
      <c r="V4" s="1206"/>
      <c r="W4" s="1206"/>
      <c r="X4" s="1206"/>
      <c r="Y4" s="1206"/>
      <c r="Z4" s="1206"/>
      <c r="AA4" s="1206"/>
      <c r="AB4" s="1206"/>
      <c r="AC4" s="1206"/>
      <c r="AD4" s="1206"/>
      <c r="AE4" s="1206"/>
      <c r="AF4" s="1206"/>
      <c r="AG4" s="1206"/>
      <c r="AH4" s="1206"/>
      <c r="AI4" s="1206"/>
      <c r="AJ4" s="1206"/>
      <c r="AK4" s="1206"/>
      <c r="AL4" s="1206"/>
      <c r="AM4" s="1206"/>
      <c r="AN4" s="1206"/>
      <c r="AO4" s="1206"/>
      <c r="AP4" s="1206"/>
      <c r="AQ4" s="1206"/>
      <c r="AR4" s="1206"/>
      <c r="AS4" s="1206"/>
      <c r="AT4" s="1206"/>
      <c r="AU4" s="1206"/>
      <c r="AV4" s="1206"/>
      <c r="AW4" s="1206"/>
      <c r="AX4" s="1206"/>
      <c r="AY4" s="1206"/>
      <c r="AZ4" s="1206"/>
      <c r="BA4" s="1206"/>
      <c r="BB4" s="1206"/>
      <c r="BC4" s="1206"/>
      <c r="BD4" s="1206"/>
      <c r="BE4" s="1206"/>
      <c r="BF4" s="1206"/>
      <c r="BG4" s="1206"/>
      <c r="BH4" s="1206"/>
      <c r="BI4" s="1206"/>
      <c r="BJ4" s="1206"/>
      <c r="BK4" s="1206"/>
      <c r="BL4" s="1206"/>
      <c r="BM4" s="1206"/>
      <c r="BN4" s="1206"/>
      <c r="BO4" s="1206"/>
      <c r="BP4" s="1206"/>
      <c r="BQ4" s="1206"/>
      <c r="BR4" s="1206"/>
      <c r="BS4" s="1206"/>
      <c r="BT4" s="1206"/>
      <c r="BU4" s="1206"/>
      <c r="BV4" s="1206"/>
      <c r="BW4" s="1206"/>
      <c r="BX4" s="1206"/>
      <c r="BY4" s="1206"/>
      <c r="BZ4" s="1206"/>
      <c r="CA4" s="1206"/>
      <c r="CB4" s="1206"/>
      <c r="CC4" s="1206"/>
      <c r="CD4" s="1206"/>
      <c r="CE4" s="1206"/>
      <c r="CF4" s="1206"/>
      <c r="CG4" s="1206"/>
      <c r="CH4" s="1206"/>
      <c r="CI4" s="1206"/>
      <c r="CJ4" s="1206"/>
      <c r="CK4" s="1206"/>
      <c r="CL4" s="1206"/>
      <c r="CM4" s="1206"/>
      <c r="CN4" s="1206"/>
      <c r="CO4" s="1206"/>
      <c r="CP4" s="1206"/>
      <c r="CQ4" s="1206"/>
      <c r="CR4" s="1206"/>
      <c r="CS4" s="1206"/>
      <c r="CT4" s="1206"/>
      <c r="CU4" s="1206"/>
      <c r="CV4" s="1206"/>
      <c r="CW4" s="1206"/>
      <c r="CX4" s="1206"/>
      <c r="CY4" s="1206"/>
      <c r="CZ4" s="1206"/>
      <c r="DA4" s="1206"/>
      <c r="DB4" s="1206"/>
      <c r="DC4" s="1206"/>
      <c r="DD4" s="1206"/>
      <c r="DE4" s="1206"/>
    </row>
    <row r="5" spans="1:109" s="253" customFormat="1" x14ac:dyDescent="0.15">
      <c r="A5" s="1206"/>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1206"/>
      <c r="AG5" s="1206"/>
      <c r="AH5" s="1206"/>
      <c r="AI5" s="1206"/>
      <c r="AJ5" s="1206"/>
      <c r="AK5" s="1206"/>
      <c r="AL5" s="1206"/>
      <c r="AM5" s="1206"/>
      <c r="AN5" s="1206"/>
      <c r="AO5" s="1206"/>
      <c r="AP5" s="1206"/>
      <c r="AQ5" s="1206"/>
      <c r="AR5" s="1206"/>
      <c r="AS5" s="1206"/>
      <c r="AT5" s="1206"/>
      <c r="AU5" s="1206"/>
      <c r="AV5" s="1206"/>
      <c r="AW5" s="1206"/>
      <c r="AX5" s="1206"/>
      <c r="AY5" s="1206"/>
      <c r="AZ5" s="1206"/>
      <c r="BA5" s="1206"/>
      <c r="BB5" s="1206"/>
      <c r="BC5" s="1206"/>
      <c r="BD5" s="1206"/>
      <c r="BE5" s="1206"/>
      <c r="BF5" s="1206"/>
      <c r="BG5" s="1206"/>
      <c r="BH5" s="1206"/>
      <c r="BI5" s="1206"/>
      <c r="BJ5" s="1206"/>
      <c r="BK5" s="1206"/>
      <c r="BL5" s="1206"/>
      <c r="BM5" s="1206"/>
      <c r="BN5" s="1206"/>
      <c r="BO5" s="1206"/>
      <c r="BP5" s="1206"/>
      <c r="BQ5" s="1206"/>
      <c r="BR5" s="1206"/>
      <c r="BS5" s="1206"/>
      <c r="BT5" s="1206"/>
      <c r="BU5" s="1206"/>
      <c r="BV5" s="1206"/>
      <c r="BW5" s="1206"/>
      <c r="BX5" s="1206"/>
      <c r="BY5" s="1206"/>
      <c r="BZ5" s="1206"/>
      <c r="CA5" s="1206"/>
      <c r="CB5" s="1206"/>
      <c r="CC5" s="1206"/>
      <c r="CD5" s="1206"/>
      <c r="CE5" s="1206"/>
      <c r="CF5" s="1206"/>
      <c r="CG5" s="1206"/>
      <c r="CH5" s="1206"/>
      <c r="CI5" s="1206"/>
      <c r="CJ5" s="1206"/>
      <c r="CK5" s="1206"/>
      <c r="CL5" s="1206"/>
      <c r="CM5" s="1206"/>
      <c r="CN5" s="1206"/>
      <c r="CO5" s="1206"/>
      <c r="CP5" s="1206"/>
      <c r="CQ5" s="1206"/>
      <c r="CR5" s="1206"/>
      <c r="CS5" s="1206"/>
      <c r="CT5" s="1206"/>
      <c r="CU5" s="1206"/>
      <c r="CV5" s="1206"/>
      <c r="CW5" s="1206"/>
      <c r="CX5" s="1206"/>
      <c r="CY5" s="1206"/>
      <c r="CZ5" s="1206"/>
      <c r="DA5" s="1206"/>
      <c r="DB5" s="1206"/>
      <c r="DC5" s="1206"/>
      <c r="DD5" s="1206"/>
      <c r="DE5" s="1206"/>
    </row>
    <row r="6" spans="1:109" s="253" customFormat="1" x14ac:dyDescent="0.15">
      <c r="A6" s="1206"/>
      <c r="B6" s="1206"/>
      <c r="C6" s="1206"/>
      <c r="D6" s="1206"/>
      <c r="E6" s="1206"/>
      <c r="F6" s="1206"/>
      <c r="G6" s="1206"/>
      <c r="H6" s="1206"/>
      <c r="I6" s="1206"/>
      <c r="J6" s="1206"/>
      <c r="K6" s="1206"/>
      <c r="L6" s="1206"/>
      <c r="M6" s="1206"/>
      <c r="N6" s="1206"/>
      <c r="O6" s="1206"/>
      <c r="P6" s="1206"/>
      <c r="Q6" s="1206"/>
      <c r="R6" s="1206"/>
      <c r="S6" s="1206"/>
      <c r="T6" s="1206"/>
      <c r="U6" s="1206"/>
      <c r="V6" s="1206"/>
      <c r="W6" s="1206"/>
      <c r="X6" s="1206"/>
      <c r="Y6" s="1206"/>
      <c r="Z6" s="1206"/>
      <c r="AA6" s="1206"/>
      <c r="AB6" s="1206"/>
      <c r="AC6" s="1206"/>
      <c r="AD6" s="1206"/>
      <c r="AE6" s="1206"/>
      <c r="AF6" s="1206"/>
      <c r="AG6" s="1206"/>
      <c r="AH6" s="1206"/>
      <c r="AI6" s="1206"/>
      <c r="AJ6" s="1206"/>
      <c r="AK6" s="1206"/>
      <c r="AL6" s="1206"/>
      <c r="AM6" s="1206"/>
      <c r="AN6" s="1206"/>
      <c r="AO6" s="1206"/>
      <c r="AP6" s="1206"/>
      <c r="AQ6" s="1206"/>
      <c r="AR6" s="1206"/>
      <c r="AS6" s="1206"/>
      <c r="AT6" s="1206"/>
      <c r="AU6" s="1206"/>
      <c r="AV6" s="1206"/>
      <c r="AW6" s="1206"/>
      <c r="AX6" s="1206"/>
      <c r="AY6" s="1206"/>
      <c r="AZ6" s="1206"/>
      <c r="BA6" s="1206"/>
      <c r="BB6" s="1206"/>
      <c r="BC6" s="1206"/>
      <c r="BD6" s="1206"/>
      <c r="BE6" s="1206"/>
      <c r="BF6" s="1206"/>
      <c r="BG6" s="1206"/>
      <c r="BH6" s="1206"/>
      <c r="BI6" s="1206"/>
      <c r="BJ6" s="1206"/>
      <c r="BK6" s="1206"/>
      <c r="BL6" s="1206"/>
      <c r="BM6" s="1206"/>
      <c r="BN6" s="1206"/>
      <c r="BO6" s="1206"/>
      <c r="BP6" s="1206"/>
      <c r="BQ6" s="1206"/>
      <c r="BR6" s="1206"/>
      <c r="BS6" s="1206"/>
      <c r="BT6" s="1206"/>
      <c r="BU6" s="1206"/>
      <c r="BV6" s="1206"/>
      <c r="BW6" s="1206"/>
      <c r="BX6" s="1206"/>
      <c r="BY6" s="1206"/>
      <c r="BZ6" s="1206"/>
      <c r="CA6" s="1206"/>
      <c r="CB6" s="1206"/>
      <c r="CC6" s="1206"/>
      <c r="CD6" s="1206"/>
      <c r="CE6" s="1206"/>
      <c r="CF6" s="1206"/>
      <c r="CG6" s="1206"/>
      <c r="CH6" s="1206"/>
      <c r="CI6" s="1206"/>
      <c r="CJ6" s="1206"/>
      <c r="CK6" s="1206"/>
      <c r="CL6" s="1206"/>
      <c r="CM6" s="1206"/>
      <c r="CN6" s="1206"/>
      <c r="CO6" s="1206"/>
      <c r="CP6" s="1206"/>
      <c r="CQ6" s="1206"/>
      <c r="CR6" s="1206"/>
      <c r="CS6" s="1206"/>
      <c r="CT6" s="1206"/>
      <c r="CU6" s="1206"/>
      <c r="CV6" s="1206"/>
      <c r="CW6" s="1206"/>
      <c r="CX6" s="1206"/>
      <c r="CY6" s="1206"/>
      <c r="CZ6" s="1206"/>
      <c r="DA6" s="1206"/>
      <c r="DB6" s="1206"/>
      <c r="DC6" s="1206"/>
      <c r="DD6" s="1206"/>
      <c r="DE6" s="1206"/>
    </row>
    <row r="7" spans="1:109" s="253" customFormat="1" x14ac:dyDescent="0.15">
      <c r="A7" s="1206"/>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1206"/>
      <c r="AG7" s="1206"/>
      <c r="AH7" s="1206"/>
      <c r="AI7" s="1206"/>
      <c r="AJ7" s="1206"/>
      <c r="AK7" s="1206"/>
      <c r="AL7" s="1206"/>
      <c r="AM7" s="1206"/>
      <c r="AN7" s="1206"/>
      <c r="AO7" s="1206"/>
      <c r="AP7" s="1206"/>
      <c r="AQ7" s="1206"/>
      <c r="AR7" s="1206"/>
      <c r="AS7" s="1206"/>
      <c r="AT7" s="1206"/>
      <c r="AU7" s="1206"/>
      <c r="AV7" s="1206"/>
      <c r="AW7" s="1206"/>
      <c r="AX7" s="1206"/>
      <c r="AY7" s="1206"/>
      <c r="AZ7" s="1206"/>
      <c r="BA7" s="1206"/>
      <c r="BB7" s="1206"/>
      <c r="BC7" s="1206"/>
      <c r="BD7" s="1206"/>
      <c r="BE7" s="1206"/>
      <c r="BF7" s="1206"/>
      <c r="BG7" s="1206"/>
      <c r="BH7" s="1206"/>
      <c r="BI7" s="1206"/>
      <c r="BJ7" s="1206"/>
      <c r="BK7" s="1206"/>
      <c r="BL7" s="1206"/>
      <c r="BM7" s="1206"/>
      <c r="BN7" s="1206"/>
      <c r="BO7" s="1206"/>
      <c r="BP7" s="1206"/>
      <c r="BQ7" s="1206"/>
      <c r="BR7" s="1206"/>
      <c r="BS7" s="1206"/>
      <c r="BT7" s="1206"/>
      <c r="BU7" s="1206"/>
      <c r="BV7" s="1206"/>
      <c r="BW7" s="1206"/>
      <c r="BX7" s="1206"/>
      <c r="BY7" s="1206"/>
      <c r="BZ7" s="1206"/>
      <c r="CA7" s="1206"/>
      <c r="CB7" s="1206"/>
      <c r="CC7" s="1206"/>
      <c r="CD7" s="1206"/>
      <c r="CE7" s="1206"/>
      <c r="CF7" s="1206"/>
      <c r="CG7" s="1206"/>
      <c r="CH7" s="1206"/>
      <c r="CI7" s="1206"/>
      <c r="CJ7" s="1206"/>
      <c r="CK7" s="1206"/>
      <c r="CL7" s="1206"/>
      <c r="CM7" s="1206"/>
      <c r="CN7" s="1206"/>
      <c r="CO7" s="1206"/>
      <c r="CP7" s="1206"/>
      <c r="CQ7" s="1206"/>
      <c r="CR7" s="1206"/>
      <c r="CS7" s="1206"/>
      <c r="CT7" s="1206"/>
      <c r="CU7" s="1206"/>
      <c r="CV7" s="1206"/>
      <c r="CW7" s="1206"/>
      <c r="CX7" s="1206"/>
      <c r="CY7" s="1206"/>
      <c r="CZ7" s="1206"/>
      <c r="DA7" s="1206"/>
      <c r="DB7" s="1206"/>
      <c r="DC7" s="1206"/>
      <c r="DD7" s="1206"/>
      <c r="DE7" s="1206"/>
    </row>
    <row r="8" spans="1:109" s="253" customFormat="1" x14ac:dyDescent="0.15">
      <c r="A8" s="1206"/>
      <c r="B8" s="1206"/>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1206"/>
      <c r="AC8" s="1206"/>
      <c r="AD8" s="1206"/>
      <c r="AE8" s="1206"/>
      <c r="AF8" s="1206"/>
      <c r="AG8" s="1206"/>
      <c r="AH8" s="1206"/>
      <c r="AI8" s="1206"/>
      <c r="AJ8" s="1206"/>
      <c r="AK8" s="1206"/>
      <c r="AL8" s="1206"/>
      <c r="AM8" s="1206"/>
      <c r="AN8" s="1206"/>
      <c r="AO8" s="1206"/>
      <c r="AP8" s="1206"/>
      <c r="AQ8" s="1206"/>
      <c r="AR8" s="1206"/>
      <c r="AS8" s="1206"/>
      <c r="AT8" s="1206"/>
      <c r="AU8" s="1206"/>
      <c r="AV8" s="1206"/>
      <c r="AW8" s="1206"/>
      <c r="AX8" s="1206"/>
      <c r="AY8" s="1206"/>
      <c r="AZ8" s="1206"/>
      <c r="BA8" s="1206"/>
      <c r="BB8" s="1206"/>
      <c r="BC8" s="1206"/>
      <c r="BD8" s="1206"/>
      <c r="BE8" s="1206"/>
      <c r="BF8" s="1206"/>
      <c r="BG8" s="1206"/>
      <c r="BH8" s="1206"/>
      <c r="BI8" s="1206"/>
      <c r="BJ8" s="1206"/>
      <c r="BK8" s="1206"/>
      <c r="BL8" s="1206"/>
      <c r="BM8" s="1206"/>
      <c r="BN8" s="1206"/>
      <c r="BO8" s="1206"/>
      <c r="BP8" s="1206"/>
      <c r="BQ8" s="1206"/>
      <c r="BR8" s="1206"/>
      <c r="BS8" s="1206"/>
      <c r="BT8" s="1206"/>
      <c r="BU8" s="1206"/>
      <c r="BV8" s="1206"/>
      <c r="BW8" s="1206"/>
      <c r="BX8" s="1206"/>
      <c r="BY8" s="1206"/>
      <c r="BZ8" s="1206"/>
      <c r="CA8" s="1206"/>
      <c r="CB8" s="1206"/>
      <c r="CC8" s="1206"/>
      <c r="CD8" s="1206"/>
      <c r="CE8" s="1206"/>
      <c r="CF8" s="1206"/>
      <c r="CG8" s="1206"/>
      <c r="CH8" s="1206"/>
      <c r="CI8" s="1206"/>
      <c r="CJ8" s="1206"/>
      <c r="CK8" s="1206"/>
      <c r="CL8" s="1206"/>
      <c r="CM8" s="1206"/>
      <c r="CN8" s="1206"/>
      <c r="CO8" s="1206"/>
      <c r="CP8" s="1206"/>
      <c r="CQ8" s="1206"/>
      <c r="CR8" s="1206"/>
      <c r="CS8" s="1206"/>
      <c r="CT8" s="1206"/>
      <c r="CU8" s="1206"/>
      <c r="CV8" s="1206"/>
      <c r="CW8" s="1206"/>
      <c r="CX8" s="1206"/>
      <c r="CY8" s="1206"/>
      <c r="CZ8" s="1206"/>
      <c r="DA8" s="1206"/>
      <c r="DB8" s="1206"/>
      <c r="DC8" s="1206"/>
      <c r="DD8" s="1206"/>
      <c r="DE8" s="1206"/>
    </row>
    <row r="9" spans="1:109" s="253" customFormat="1" x14ac:dyDescent="0.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1206"/>
      <c r="AG9" s="1206"/>
      <c r="AH9" s="1206"/>
      <c r="AI9" s="1206"/>
      <c r="AJ9" s="1206"/>
      <c r="AK9" s="1206"/>
      <c r="AL9" s="1206"/>
      <c r="AM9" s="1206"/>
      <c r="AN9" s="1206"/>
      <c r="AO9" s="1206"/>
      <c r="AP9" s="1206"/>
      <c r="AQ9" s="1206"/>
      <c r="AR9" s="1206"/>
      <c r="AS9" s="1206"/>
      <c r="AT9" s="1206"/>
      <c r="AU9" s="1206"/>
      <c r="AV9" s="1206"/>
      <c r="AW9" s="1206"/>
      <c r="AX9" s="1206"/>
      <c r="AY9" s="1206"/>
      <c r="AZ9" s="1206"/>
      <c r="BA9" s="1206"/>
      <c r="BB9" s="1206"/>
      <c r="BC9" s="1206"/>
      <c r="BD9" s="1206"/>
      <c r="BE9" s="1206"/>
      <c r="BF9" s="1206"/>
      <c r="BG9" s="1206"/>
      <c r="BH9" s="1206"/>
      <c r="BI9" s="1206"/>
      <c r="BJ9" s="1206"/>
      <c r="BK9" s="1206"/>
      <c r="BL9" s="1206"/>
      <c r="BM9" s="1206"/>
      <c r="BN9" s="1206"/>
      <c r="BO9" s="1206"/>
      <c r="BP9" s="1206"/>
      <c r="BQ9" s="1206"/>
      <c r="BR9" s="1206"/>
      <c r="BS9" s="1206"/>
      <c r="BT9" s="1206"/>
      <c r="BU9" s="1206"/>
      <c r="BV9" s="1206"/>
      <c r="BW9" s="1206"/>
      <c r="BX9" s="1206"/>
      <c r="BY9" s="1206"/>
      <c r="BZ9" s="1206"/>
      <c r="CA9" s="1206"/>
      <c r="CB9" s="1206"/>
      <c r="CC9" s="1206"/>
      <c r="CD9" s="1206"/>
      <c r="CE9" s="1206"/>
      <c r="CF9" s="1206"/>
      <c r="CG9" s="1206"/>
      <c r="CH9" s="1206"/>
      <c r="CI9" s="1206"/>
      <c r="CJ9" s="1206"/>
      <c r="CK9" s="1206"/>
      <c r="CL9" s="1206"/>
      <c r="CM9" s="1206"/>
      <c r="CN9" s="1206"/>
      <c r="CO9" s="1206"/>
      <c r="CP9" s="1206"/>
      <c r="CQ9" s="1206"/>
      <c r="CR9" s="1206"/>
      <c r="CS9" s="1206"/>
      <c r="CT9" s="1206"/>
      <c r="CU9" s="1206"/>
      <c r="CV9" s="1206"/>
      <c r="CW9" s="1206"/>
      <c r="CX9" s="1206"/>
      <c r="CY9" s="1206"/>
      <c r="CZ9" s="1206"/>
      <c r="DA9" s="1206"/>
      <c r="DB9" s="1206"/>
      <c r="DC9" s="1206"/>
      <c r="DD9" s="1206"/>
      <c r="DE9" s="1206"/>
    </row>
    <row r="10" spans="1:109" s="253" customFormat="1" x14ac:dyDescent="0.15">
      <c r="A10" s="1206"/>
      <c r="B10" s="1206"/>
      <c r="C10" s="1206"/>
      <c r="D10" s="1206"/>
      <c r="E10" s="1206"/>
      <c r="F10" s="1206"/>
      <c r="G10" s="1206"/>
      <c r="H10" s="1206"/>
      <c r="I10" s="1206"/>
      <c r="J10" s="1206"/>
      <c r="K10" s="1206"/>
      <c r="L10" s="1206"/>
      <c r="M10" s="1206"/>
      <c r="N10" s="1206"/>
      <c r="O10" s="1206"/>
      <c r="P10" s="1206"/>
      <c r="Q10" s="1206"/>
      <c r="R10" s="1206"/>
      <c r="S10" s="1206"/>
      <c r="T10" s="1206"/>
      <c r="U10" s="1206"/>
      <c r="V10" s="1206"/>
      <c r="W10" s="1206"/>
      <c r="X10" s="1206"/>
      <c r="Y10" s="1206"/>
      <c r="Z10" s="1206"/>
      <c r="AA10" s="1206"/>
      <c r="AB10" s="1206"/>
      <c r="AC10" s="1206"/>
      <c r="AD10" s="1206"/>
      <c r="AE10" s="1206"/>
      <c r="AF10" s="1206"/>
      <c r="AG10" s="1206"/>
      <c r="AH10" s="1206"/>
      <c r="AI10" s="1206"/>
      <c r="AJ10" s="1206"/>
      <c r="AK10" s="1206"/>
      <c r="AL10" s="1206"/>
      <c r="AM10" s="1206"/>
      <c r="AN10" s="1206"/>
      <c r="AO10" s="1206"/>
      <c r="AP10" s="1206"/>
      <c r="AQ10" s="1206"/>
      <c r="AR10" s="1206"/>
      <c r="AS10" s="1206"/>
      <c r="AT10" s="1206"/>
      <c r="AU10" s="1206"/>
      <c r="AV10" s="1206"/>
      <c r="AW10" s="1206"/>
      <c r="AX10" s="1206"/>
      <c r="AY10" s="1206"/>
      <c r="AZ10" s="1206"/>
      <c r="BA10" s="1206"/>
      <c r="BB10" s="1206"/>
      <c r="BC10" s="1206"/>
      <c r="BD10" s="1206"/>
      <c r="BE10" s="1206"/>
      <c r="BF10" s="1206"/>
      <c r="BG10" s="1206"/>
      <c r="BH10" s="1206"/>
      <c r="BI10" s="1206"/>
      <c r="BJ10" s="1206"/>
      <c r="BK10" s="1206"/>
      <c r="BL10" s="1206"/>
      <c r="BM10" s="1206"/>
      <c r="BN10" s="1206"/>
      <c r="BO10" s="1206"/>
      <c r="BP10" s="1206"/>
      <c r="BQ10" s="1206"/>
      <c r="BR10" s="1206"/>
      <c r="BS10" s="1206"/>
      <c r="BT10" s="1206"/>
      <c r="BU10" s="1206"/>
      <c r="BV10" s="1206"/>
      <c r="BW10" s="1206"/>
      <c r="BX10" s="1206"/>
      <c r="BY10" s="1206"/>
      <c r="BZ10" s="1206"/>
      <c r="CA10" s="1206"/>
      <c r="CB10" s="1206"/>
      <c r="CC10" s="1206"/>
      <c r="CD10" s="1206"/>
      <c r="CE10" s="1206"/>
      <c r="CF10" s="1206"/>
      <c r="CG10" s="1206"/>
      <c r="CH10" s="1206"/>
      <c r="CI10" s="1206"/>
      <c r="CJ10" s="1206"/>
      <c r="CK10" s="1206"/>
      <c r="CL10" s="1206"/>
      <c r="CM10" s="1206"/>
      <c r="CN10" s="1206"/>
      <c r="CO10" s="1206"/>
      <c r="CP10" s="1206"/>
      <c r="CQ10" s="1206"/>
      <c r="CR10" s="1206"/>
      <c r="CS10" s="1206"/>
      <c r="CT10" s="1206"/>
      <c r="CU10" s="1206"/>
      <c r="CV10" s="1206"/>
      <c r="CW10" s="1206"/>
      <c r="CX10" s="1206"/>
      <c r="CY10" s="1206"/>
      <c r="CZ10" s="1206"/>
      <c r="DA10" s="1206"/>
      <c r="DB10" s="1206"/>
      <c r="DC10" s="1206"/>
      <c r="DD10" s="1206"/>
      <c r="DE10" s="1206"/>
    </row>
    <row r="11" spans="1:109" s="253" customFormat="1" x14ac:dyDescent="0.15">
      <c r="A11" s="1206"/>
      <c r="B11" s="1206"/>
      <c r="C11" s="1206"/>
      <c r="D11" s="1206"/>
      <c r="E11" s="1206"/>
      <c r="F11" s="1206"/>
      <c r="G11" s="1206"/>
      <c r="H11" s="1206"/>
      <c r="I11" s="1206"/>
      <c r="J11" s="1206"/>
      <c r="K11" s="1206"/>
      <c r="L11" s="1206"/>
      <c r="M11" s="1206"/>
      <c r="N11" s="1206"/>
      <c r="O11" s="1206"/>
      <c r="P11" s="1206"/>
      <c r="Q11" s="1206"/>
      <c r="R11" s="1206"/>
      <c r="S11" s="1206"/>
      <c r="T11" s="1206"/>
      <c r="U11" s="1206"/>
      <c r="V11" s="1206"/>
      <c r="W11" s="1206"/>
      <c r="X11" s="1206"/>
      <c r="Y11" s="1206"/>
      <c r="Z11" s="1206"/>
      <c r="AA11" s="1206"/>
      <c r="AB11" s="1206"/>
      <c r="AC11" s="1206"/>
      <c r="AD11" s="1206"/>
      <c r="AE11" s="1206"/>
      <c r="AF11" s="1206"/>
      <c r="AG11" s="1206"/>
      <c r="AH11" s="1206"/>
      <c r="AI11" s="1206"/>
      <c r="AJ11" s="1206"/>
      <c r="AK11" s="1206"/>
      <c r="AL11" s="1206"/>
      <c r="AM11" s="1206"/>
      <c r="AN11" s="1206"/>
      <c r="AO11" s="1206"/>
      <c r="AP11" s="1206"/>
      <c r="AQ11" s="1206"/>
      <c r="AR11" s="1206"/>
      <c r="AS11" s="1206"/>
      <c r="AT11" s="1206"/>
      <c r="AU11" s="1206"/>
      <c r="AV11" s="1206"/>
      <c r="AW11" s="1206"/>
      <c r="AX11" s="1206"/>
      <c r="AY11" s="1206"/>
      <c r="AZ11" s="1206"/>
      <c r="BA11" s="1206"/>
      <c r="BB11" s="1206"/>
      <c r="BC11" s="1206"/>
      <c r="BD11" s="1206"/>
      <c r="BE11" s="1206"/>
      <c r="BF11" s="1206"/>
      <c r="BG11" s="1206"/>
      <c r="BH11" s="1206"/>
      <c r="BI11" s="1206"/>
      <c r="BJ11" s="1206"/>
      <c r="BK11" s="1206"/>
      <c r="BL11" s="1206"/>
      <c r="BM11" s="1206"/>
      <c r="BN11" s="1206"/>
      <c r="BO11" s="1206"/>
      <c r="BP11" s="1206"/>
      <c r="BQ11" s="1206"/>
      <c r="BR11" s="1206"/>
      <c r="BS11" s="1206"/>
      <c r="BT11" s="1206"/>
      <c r="BU11" s="1206"/>
      <c r="BV11" s="1206"/>
      <c r="BW11" s="1206"/>
      <c r="BX11" s="1206"/>
      <c r="BY11" s="1206"/>
      <c r="BZ11" s="1206"/>
      <c r="CA11" s="1206"/>
      <c r="CB11" s="1206"/>
      <c r="CC11" s="1206"/>
      <c r="CD11" s="1206"/>
      <c r="CE11" s="1206"/>
      <c r="CF11" s="1206"/>
      <c r="CG11" s="1206"/>
      <c r="CH11" s="1206"/>
      <c r="CI11" s="1206"/>
      <c r="CJ11" s="1206"/>
      <c r="CK11" s="1206"/>
      <c r="CL11" s="1206"/>
      <c r="CM11" s="1206"/>
      <c r="CN11" s="1206"/>
      <c r="CO11" s="1206"/>
      <c r="CP11" s="1206"/>
      <c r="CQ11" s="1206"/>
      <c r="CR11" s="1206"/>
      <c r="CS11" s="1206"/>
      <c r="CT11" s="1206"/>
      <c r="CU11" s="1206"/>
      <c r="CV11" s="1206"/>
      <c r="CW11" s="1206"/>
      <c r="CX11" s="1206"/>
      <c r="CY11" s="1206"/>
      <c r="CZ11" s="1206"/>
      <c r="DA11" s="1206"/>
      <c r="DB11" s="1206"/>
      <c r="DC11" s="1206"/>
      <c r="DD11" s="1206"/>
      <c r="DE11" s="1206"/>
    </row>
    <row r="12" spans="1:109" s="253" customFormat="1" x14ac:dyDescent="0.15">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06"/>
      <c r="Y12" s="1206"/>
      <c r="Z12" s="1206"/>
      <c r="AA12" s="1206"/>
      <c r="AB12" s="1206"/>
      <c r="AC12" s="1206"/>
      <c r="AD12" s="1206"/>
      <c r="AE12" s="1206"/>
      <c r="AF12" s="1206"/>
      <c r="AG12" s="1206"/>
      <c r="AH12" s="1206"/>
      <c r="AI12" s="1206"/>
      <c r="AJ12" s="1206"/>
      <c r="AK12" s="1206"/>
      <c r="AL12" s="1206"/>
      <c r="AM12" s="1206"/>
      <c r="AN12" s="1206"/>
      <c r="AO12" s="1206"/>
      <c r="AP12" s="1206"/>
      <c r="AQ12" s="1206"/>
      <c r="AR12" s="1206"/>
      <c r="AS12" s="1206"/>
      <c r="AT12" s="1206"/>
      <c r="AU12" s="1206"/>
      <c r="AV12" s="1206"/>
      <c r="AW12" s="1206"/>
      <c r="AX12" s="1206"/>
      <c r="AY12" s="1206"/>
      <c r="AZ12" s="1206"/>
      <c r="BA12" s="1206"/>
      <c r="BB12" s="1206"/>
      <c r="BC12" s="1206"/>
      <c r="BD12" s="1206"/>
      <c r="BE12" s="1206"/>
      <c r="BF12" s="1206"/>
      <c r="BG12" s="1206"/>
      <c r="BH12" s="1206"/>
      <c r="BI12" s="1206"/>
      <c r="BJ12" s="1206"/>
      <c r="BK12" s="1206"/>
      <c r="BL12" s="1206"/>
      <c r="BM12" s="1206"/>
      <c r="BN12" s="1206"/>
      <c r="BO12" s="1206"/>
      <c r="BP12" s="1206"/>
      <c r="BQ12" s="1206"/>
      <c r="BR12" s="1206"/>
      <c r="BS12" s="1206"/>
      <c r="BT12" s="1206"/>
      <c r="BU12" s="1206"/>
      <c r="BV12" s="1206"/>
      <c r="BW12" s="1206"/>
      <c r="BX12" s="1206"/>
      <c r="BY12" s="1206"/>
      <c r="BZ12" s="1206"/>
      <c r="CA12" s="1206"/>
      <c r="CB12" s="1206"/>
      <c r="CC12" s="1206"/>
      <c r="CD12" s="1206"/>
      <c r="CE12" s="1206"/>
      <c r="CF12" s="1206"/>
      <c r="CG12" s="1206"/>
      <c r="CH12" s="1206"/>
      <c r="CI12" s="1206"/>
      <c r="CJ12" s="1206"/>
      <c r="CK12" s="1206"/>
      <c r="CL12" s="1206"/>
      <c r="CM12" s="1206"/>
      <c r="CN12" s="1206"/>
      <c r="CO12" s="1206"/>
      <c r="CP12" s="1206"/>
      <c r="CQ12" s="1206"/>
      <c r="CR12" s="1206"/>
      <c r="CS12" s="1206"/>
      <c r="CT12" s="1206"/>
      <c r="CU12" s="1206"/>
      <c r="CV12" s="1206"/>
      <c r="CW12" s="1206"/>
      <c r="CX12" s="1206"/>
      <c r="CY12" s="1206"/>
      <c r="CZ12" s="1206"/>
      <c r="DA12" s="1206"/>
      <c r="DB12" s="1206"/>
      <c r="DC12" s="1206"/>
      <c r="DD12" s="1206"/>
      <c r="DE12" s="1206"/>
    </row>
    <row r="13" spans="1:109" s="253" customFormat="1" x14ac:dyDescent="0.15">
      <c r="A13" s="1206"/>
      <c r="B13" s="1206"/>
      <c r="C13" s="1206"/>
      <c r="D13" s="1206"/>
      <c r="E13" s="1206"/>
      <c r="F13" s="1206"/>
      <c r="G13" s="1206"/>
      <c r="H13" s="1206"/>
      <c r="I13" s="1206"/>
      <c r="J13" s="1206"/>
      <c r="K13" s="1206"/>
      <c r="L13" s="1206"/>
      <c r="M13" s="1206"/>
      <c r="N13" s="1206"/>
      <c r="O13" s="1206"/>
      <c r="P13" s="1206"/>
      <c r="Q13" s="1206"/>
      <c r="R13" s="1206"/>
      <c r="S13" s="1206"/>
      <c r="T13" s="1206"/>
      <c r="U13" s="1206"/>
      <c r="V13" s="1206"/>
      <c r="W13" s="1206"/>
      <c r="X13" s="1206"/>
      <c r="Y13" s="1206"/>
      <c r="Z13" s="1206"/>
      <c r="AA13" s="1206"/>
      <c r="AB13" s="1206"/>
      <c r="AC13" s="1206"/>
      <c r="AD13" s="1206"/>
      <c r="AE13" s="1206"/>
      <c r="AF13" s="1206"/>
      <c r="AG13" s="1206"/>
      <c r="AH13" s="1206"/>
      <c r="AI13" s="1206"/>
      <c r="AJ13" s="1206"/>
      <c r="AK13" s="1206"/>
      <c r="AL13" s="1206"/>
      <c r="AM13" s="1206"/>
      <c r="AN13" s="1206"/>
      <c r="AO13" s="1206"/>
      <c r="AP13" s="1206"/>
      <c r="AQ13" s="1206"/>
      <c r="AR13" s="1206"/>
      <c r="AS13" s="1206"/>
      <c r="AT13" s="1206"/>
      <c r="AU13" s="1206"/>
      <c r="AV13" s="1206"/>
      <c r="AW13" s="1206"/>
      <c r="AX13" s="1206"/>
      <c r="AY13" s="1206"/>
      <c r="AZ13" s="1206"/>
      <c r="BA13" s="1206"/>
      <c r="BB13" s="1206"/>
      <c r="BC13" s="1206"/>
      <c r="BD13" s="1206"/>
      <c r="BE13" s="1206"/>
      <c r="BF13" s="1206"/>
      <c r="BG13" s="1206"/>
      <c r="BH13" s="1206"/>
      <c r="BI13" s="1206"/>
      <c r="BJ13" s="1206"/>
      <c r="BK13" s="1206"/>
      <c r="BL13" s="1206"/>
      <c r="BM13" s="1206"/>
      <c r="BN13" s="1206"/>
      <c r="BO13" s="1206"/>
      <c r="BP13" s="1206"/>
      <c r="BQ13" s="1206"/>
      <c r="BR13" s="1206"/>
      <c r="BS13" s="1206"/>
      <c r="BT13" s="1206"/>
      <c r="BU13" s="1206"/>
      <c r="BV13" s="1206"/>
      <c r="BW13" s="1206"/>
      <c r="BX13" s="1206"/>
      <c r="BY13" s="1206"/>
      <c r="BZ13" s="1206"/>
      <c r="CA13" s="1206"/>
      <c r="CB13" s="1206"/>
      <c r="CC13" s="1206"/>
      <c r="CD13" s="1206"/>
      <c r="CE13" s="1206"/>
      <c r="CF13" s="1206"/>
      <c r="CG13" s="1206"/>
      <c r="CH13" s="1206"/>
      <c r="CI13" s="1206"/>
      <c r="CJ13" s="1206"/>
      <c r="CK13" s="1206"/>
      <c r="CL13" s="1206"/>
      <c r="CM13" s="1206"/>
      <c r="CN13" s="1206"/>
      <c r="CO13" s="1206"/>
      <c r="CP13" s="1206"/>
      <c r="CQ13" s="1206"/>
      <c r="CR13" s="1206"/>
      <c r="CS13" s="1206"/>
      <c r="CT13" s="1206"/>
      <c r="CU13" s="1206"/>
      <c r="CV13" s="1206"/>
      <c r="CW13" s="1206"/>
      <c r="CX13" s="1206"/>
      <c r="CY13" s="1206"/>
      <c r="CZ13" s="1206"/>
      <c r="DA13" s="1206"/>
      <c r="DB13" s="1206"/>
      <c r="DC13" s="1206"/>
      <c r="DD13" s="1206"/>
      <c r="DE13" s="1206"/>
    </row>
    <row r="14" spans="1:109" s="253" customFormat="1" x14ac:dyDescent="0.15">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1206"/>
      <c r="AB14" s="1206"/>
      <c r="AC14" s="1206"/>
      <c r="AD14" s="1206"/>
      <c r="AE14" s="1206"/>
      <c r="AF14" s="1206"/>
      <c r="AG14" s="1206"/>
      <c r="AH14" s="1206"/>
      <c r="AI14" s="1206"/>
      <c r="AJ14" s="1206"/>
      <c r="AK14" s="1206"/>
      <c r="AL14" s="1206"/>
      <c r="AM14" s="1206"/>
      <c r="AN14" s="1206"/>
      <c r="AO14" s="1206"/>
      <c r="AP14" s="1206"/>
      <c r="AQ14" s="1206"/>
      <c r="AR14" s="1206"/>
      <c r="AS14" s="1206"/>
      <c r="AT14" s="1206"/>
      <c r="AU14" s="1206"/>
      <c r="AV14" s="1206"/>
      <c r="AW14" s="1206"/>
      <c r="AX14" s="1206"/>
      <c r="AY14" s="1206"/>
      <c r="AZ14" s="1206"/>
      <c r="BA14" s="1206"/>
      <c r="BB14" s="1206"/>
      <c r="BC14" s="1206"/>
      <c r="BD14" s="1206"/>
      <c r="BE14" s="1206"/>
      <c r="BF14" s="1206"/>
      <c r="BG14" s="1206"/>
      <c r="BH14" s="1206"/>
      <c r="BI14" s="1206"/>
      <c r="BJ14" s="1206"/>
      <c r="BK14" s="1206"/>
      <c r="BL14" s="1206"/>
      <c r="BM14" s="1206"/>
      <c r="BN14" s="1206"/>
      <c r="BO14" s="1206"/>
      <c r="BP14" s="1206"/>
      <c r="BQ14" s="1206"/>
      <c r="BR14" s="1206"/>
      <c r="BS14" s="1206"/>
      <c r="BT14" s="1206"/>
      <c r="BU14" s="1206"/>
      <c r="BV14" s="1206"/>
      <c r="BW14" s="1206"/>
      <c r="BX14" s="1206"/>
      <c r="BY14" s="1206"/>
      <c r="BZ14" s="1206"/>
      <c r="CA14" s="1206"/>
      <c r="CB14" s="1206"/>
      <c r="CC14" s="1206"/>
      <c r="CD14" s="1206"/>
      <c r="CE14" s="1206"/>
      <c r="CF14" s="1206"/>
      <c r="CG14" s="1206"/>
      <c r="CH14" s="1206"/>
      <c r="CI14" s="1206"/>
      <c r="CJ14" s="1206"/>
      <c r="CK14" s="1206"/>
      <c r="CL14" s="1206"/>
      <c r="CM14" s="1206"/>
      <c r="CN14" s="1206"/>
      <c r="CO14" s="1206"/>
      <c r="CP14" s="1206"/>
      <c r="CQ14" s="1206"/>
      <c r="CR14" s="1206"/>
      <c r="CS14" s="1206"/>
      <c r="CT14" s="1206"/>
      <c r="CU14" s="1206"/>
      <c r="CV14" s="1206"/>
      <c r="CW14" s="1206"/>
      <c r="CX14" s="1206"/>
      <c r="CY14" s="1206"/>
      <c r="CZ14" s="1206"/>
      <c r="DA14" s="1206"/>
      <c r="DB14" s="1206"/>
      <c r="DC14" s="1206"/>
      <c r="DD14" s="1206"/>
      <c r="DE14" s="1206"/>
    </row>
    <row r="15" spans="1:109" s="253" customFormat="1" x14ac:dyDescent="0.15">
      <c r="A15" s="255"/>
      <c r="B15" s="1206"/>
      <c r="C15" s="1206"/>
      <c r="D15" s="1206"/>
      <c r="E15" s="1206"/>
      <c r="F15" s="1206"/>
      <c r="G15" s="1206"/>
      <c r="H15" s="1206"/>
      <c r="I15" s="1206"/>
      <c r="J15" s="1206"/>
      <c r="K15" s="1206"/>
      <c r="L15" s="1206"/>
      <c r="M15" s="1206"/>
      <c r="N15" s="1206"/>
      <c r="O15" s="1206"/>
      <c r="P15" s="1206"/>
      <c r="Q15" s="1206"/>
      <c r="R15" s="1206"/>
      <c r="S15" s="1206"/>
      <c r="T15" s="1206"/>
      <c r="U15" s="1206"/>
      <c r="V15" s="1206"/>
      <c r="W15" s="1206"/>
      <c r="X15" s="1206"/>
      <c r="Y15" s="1206"/>
      <c r="Z15" s="1206"/>
      <c r="AA15" s="1206"/>
      <c r="AB15" s="1206"/>
      <c r="AC15" s="1206"/>
      <c r="AD15" s="1206"/>
      <c r="AE15" s="1206"/>
      <c r="AF15" s="1206"/>
      <c r="AG15" s="1206"/>
      <c r="AH15" s="1206"/>
      <c r="AI15" s="1206"/>
      <c r="AJ15" s="1206"/>
      <c r="AK15" s="1206"/>
      <c r="AL15" s="1206"/>
      <c r="AM15" s="1206"/>
      <c r="AN15" s="1206"/>
      <c r="AO15" s="1206"/>
      <c r="AP15" s="1206"/>
      <c r="AQ15" s="1206"/>
      <c r="AR15" s="1206"/>
      <c r="AS15" s="1206"/>
      <c r="AT15" s="1206"/>
      <c r="AU15" s="1206"/>
      <c r="AV15" s="1206"/>
      <c r="AW15" s="1206"/>
      <c r="AX15" s="1206"/>
      <c r="AY15" s="1206"/>
      <c r="AZ15" s="1206"/>
      <c r="BA15" s="1206"/>
      <c r="BB15" s="1206"/>
      <c r="BC15" s="1206"/>
      <c r="BD15" s="1206"/>
      <c r="BE15" s="1206"/>
      <c r="BF15" s="1206"/>
      <c r="BG15" s="1206"/>
      <c r="BH15" s="1206"/>
      <c r="BI15" s="1206"/>
      <c r="BJ15" s="1206"/>
      <c r="BK15" s="1206"/>
      <c r="BL15" s="1206"/>
      <c r="BM15" s="1206"/>
      <c r="BN15" s="1206"/>
      <c r="BO15" s="1206"/>
      <c r="BP15" s="1206"/>
      <c r="BQ15" s="1206"/>
      <c r="BR15" s="1206"/>
      <c r="BS15" s="1206"/>
      <c r="BT15" s="1206"/>
      <c r="BU15" s="1206"/>
      <c r="BV15" s="1206"/>
      <c r="BW15" s="1206"/>
      <c r="BX15" s="1206"/>
      <c r="BY15" s="1206"/>
      <c r="BZ15" s="1206"/>
      <c r="CA15" s="1206"/>
      <c r="CB15" s="1206"/>
      <c r="CC15" s="1206"/>
      <c r="CD15" s="1206"/>
      <c r="CE15" s="1206"/>
      <c r="CF15" s="1206"/>
      <c r="CG15" s="1206"/>
      <c r="CH15" s="1206"/>
      <c r="CI15" s="1206"/>
      <c r="CJ15" s="1206"/>
      <c r="CK15" s="1206"/>
      <c r="CL15" s="1206"/>
      <c r="CM15" s="1206"/>
      <c r="CN15" s="1206"/>
      <c r="CO15" s="1206"/>
      <c r="CP15" s="1206"/>
      <c r="CQ15" s="1206"/>
      <c r="CR15" s="1206"/>
      <c r="CS15" s="1206"/>
      <c r="CT15" s="1206"/>
      <c r="CU15" s="1206"/>
      <c r="CV15" s="1206"/>
      <c r="CW15" s="1206"/>
      <c r="CX15" s="1206"/>
      <c r="CY15" s="1206"/>
      <c r="CZ15" s="1206"/>
      <c r="DA15" s="1206"/>
      <c r="DB15" s="1206"/>
      <c r="DC15" s="1206"/>
      <c r="DD15" s="1206"/>
      <c r="DE15" s="1206"/>
    </row>
    <row r="16" spans="1:109" s="253" customFormat="1" x14ac:dyDescent="0.15">
      <c r="A16" s="255"/>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6"/>
      <c r="BF16" s="1206"/>
      <c r="BG16" s="1206"/>
      <c r="BH16" s="1206"/>
      <c r="BI16" s="1206"/>
      <c r="BJ16" s="1206"/>
      <c r="BK16" s="1206"/>
      <c r="BL16" s="1206"/>
      <c r="BM16" s="1206"/>
      <c r="BN16" s="1206"/>
      <c r="BO16" s="1206"/>
      <c r="BP16" s="1206"/>
      <c r="BQ16" s="1206"/>
      <c r="BR16" s="1206"/>
      <c r="BS16" s="1206"/>
      <c r="BT16" s="1206"/>
      <c r="BU16" s="1206"/>
      <c r="BV16" s="1206"/>
      <c r="BW16" s="1206"/>
      <c r="BX16" s="1206"/>
      <c r="BY16" s="1206"/>
      <c r="BZ16" s="1206"/>
      <c r="CA16" s="1206"/>
      <c r="CB16" s="1206"/>
      <c r="CC16" s="1206"/>
      <c r="CD16" s="1206"/>
      <c r="CE16" s="1206"/>
      <c r="CF16" s="1206"/>
      <c r="CG16" s="1206"/>
      <c r="CH16" s="1206"/>
      <c r="CI16" s="1206"/>
      <c r="CJ16" s="1206"/>
      <c r="CK16" s="1206"/>
      <c r="CL16" s="1206"/>
      <c r="CM16" s="1206"/>
      <c r="CN16" s="1206"/>
      <c r="CO16" s="1206"/>
      <c r="CP16" s="1206"/>
      <c r="CQ16" s="1206"/>
      <c r="CR16" s="1206"/>
      <c r="CS16" s="1206"/>
      <c r="CT16" s="1206"/>
      <c r="CU16" s="1206"/>
      <c r="CV16" s="1206"/>
      <c r="CW16" s="1206"/>
      <c r="CX16" s="1206"/>
      <c r="CY16" s="1206"/>
      <c r="CZ16" s="1206"/>
      <c r="DA16" s="1206"/>
      <c r="DB16" s="1206"/>
      <c r="DC16" s="1206"/>
      <c r="DD16" s="1206"/>
      <c r="DE16" s="1206"/>
    </row>
    <row r="17" spans="1:109" s="253" customFormat="1" x14ac:dyDescent="0.15">
      <c r="A17" s="255"/>
      <c r="B17" s="1206"/>
      <c r="C17" s="1206"/>
      <c r="D17" s="1206"/>
      <c r="E17" s="1206"/>
      <c r="F17" s="1206"/>
      <c r="G17" s="1206"/>
      <c r="H17" s="1206"/>
      <c r="I17" s="1206"/>
      <c r="J17" s="1206"/>
      <c r="K17" s="1206"/>
      <c r="L17" s="1206"/>
      <c r="M17" s="1206"/>
      <c r="N17" s="1206"/>
      <c r="O17" s="1206"/>
      <c r="P17" s="1206"/>
      <c r="Q17" s="1206"/>
      <c r="R17" s="1206"/>
      <c r="S17" s="1206"/>
      <c r="T17" s="1206"/>
      <c r="U17" s="1206"/>
      <c r="V17" s="1206"/>
      <c r="W17" s="1206"/>
      <c r="X17" s="1206"/>
      <c r="Y17" s="1206"/>
      <c r="Z17" s="1206"/>
      <c r="AA17" s="1206"/>
      <c r="AB17" s="1206"/>
      <c r="AC17" s="1206"/>
      <c r="AD17" s="1206"/>
      <c r="AE17" s="1206"/>
      <c r="AF17" s="1206"/>
      <c r="AG17" s="1206"/>
      <c r="AH17" s="1206"/>
      <c r="AI17" s="1206"/>
      <c r="AJ17" s="1206"/>
      <c r="AK17" s="1206"/>
      <c r="AL17" s="1206"/>
      <c r="AM17" s="1206"/>
      <c r="AN17" s="1206"/>
      <c r="AO17" s="1206"/>
      <c r="AP17" s="1206"/>
      <c r="AQ17" s="1206"/>
      <c r="AR17" s="1206"/>
      <c r="AS17" s="1206"/>
      <c r="AT17" s="1206"/>
      <c r="AU17" s="1206"/>
      <c r="AV17" s="1206"/>
      <c r="AW17" s="1206"/>
      <c r="AX17" s="1206"/>
      <c r="AY17" s="1206"/>
      <c r="AZ17" s="1206"/>
      <c r="BA17" s="1206"/>
      <c r="BB17" s="1206"/>
      <c r="BC17" s="1206"/>
      <c r="BD17" s="1206"/>
      <c r="BE17" s="1206"/>
      <c r="BF17" s="1206"/>
      <c r="BG17" s="1206"/>
      <c r="BH17" s="1206"/>
      <c r="BI17" s="1206"/>
      <c r="BJ17" s="1206"/>
      <c r="BK17" s="1206"/>
      <c r="BL17" s="1206"/>
      <c r="BM17" s="1206"/>
      <c r="BN17" s="1206"/>
      <c r="BO17" s="1206"/>
      <c r="BP17" s="1206"/>
      <c r="BQ17" s="1206"/>
      <c r="BR17" s="1206"/>
      <c r="BS17" s="1206"/>
      <c r="BT17" s="1206"/>
      <c r="BU17" s="1206"/>
      <c r="BV17" s="1206"/>
      <c r="BW17" s="1206"/>
      <c r="BX17" s="1206"/>
      <c r="BY17" s="1206"/>
      <c r="BZ17" s="1206"/>
      <c r="CA17" s="1206"/>
      <c r="CB17" s="1206"/>
      <c r="CC17" s="1206"/>
      <c r="CD17" s="1206"/>
      <c r="CE17" s="1206"/>
      <c r="CF17" s="1206"/>
      <c r="CG17" s="1206"/>
      <c r="CH17" s="1206"/>
      <c r="CI17" s="1206"/>
      <c r="CJ17" s="1206"/>
      <c r="CK17" s="1206"/>
      <c r="CL17" s="1206"/>
      <c r="CM17" s="1206"/>
      <c r="CN17" s="1206"/>
      <c r="CO17" s="1206"/>
      <c r="CP17" s="1206"/>
      <c r="CQ17" s="1206"/>
      <c r="CR17" s="1206"/>
      <c r="CS17" s="1206"/>
      <c r="CT17" s="1206"/>
      <c r="CU17" s="1206"/>
      <c r="CV17" s="1206"/>
      <c r="CW17" s="1206"/>
      <c r="CX17" s="1206"/>
      <c r="CY17" s="1206"/>
      <c r="CZ17" s="1206"/>
      <c r="DA17" s="1206"/>
      <c r="DB17" s="1206"/>
      <c r="DC17" s="1206"/>
      <c r="DD17" s="1206"/>
      <c r="DE17" s="1206"/>
    </row>
    <row r="18" spans="1:109" s="253" customFormat="1" x14ac:dyDescent="0.15">
      <c r="A18" s="255"/>
      <c r="B18" s="1206"/>
      <c r="C18" s="1206"/>
      <c r="D18" s="1206"/>
      <c r="E18" s="1206"/>
      <c r="F18" s="1206"/>
      <c r="G18" s="1206"/>
      <c r="H18" s="1206"/>
      <c r="I18" s="1206"/>
      <c r="J18" s="1206"/>
      <c r="K18" s="1206"/>
      <c r="L18" s="1206"/>
      <c r="M18" s="1206"/>
      <c r="N18" s="1206"/>
      <c r="O18" s="1206"/>
      <c r="P18" s="1206"/>
      <c r="Q18" s="1206"/>
      <c r="R18" s="1206"/>
      <c r="S18" s="1206"/>
      <c r="T18" s="1206"/>
      <c r="U18" s="1206"/>
      <c r="V18" s="1206"/>
      <c r="W18" s="1206"/>
      <c r="X18" s="1206"/>
      <c r="Y18" s="1206"/>
      <c r="Z18" s="1206"/>
      <c r="AA18" s="1206"/>
      <c r="AB18" s="1206"/>
      <c r="AC18" s="1206"/>
      <c r="AD18" s="1206"/>
      <c r="AE18" s="1206"/>
      <c r="AF18" s="1206"/>
      <c r="AG18" s="1206"/>
      <c r="AH18" s="1206"/>
      <c r="AI18" s="1206"/>
      <c r="AJ18" s="1206"/>
      <c r="AK18" s="1206"/>
      <c r="AL18" s="1206"/>
      <c r="AM18" s="1206"/>
      <c r="AN18" s="1206"/>
      <c r="AO18" s="1206"/>
      <c r="AP18" s="1206"/>
      <c r="AQ18" s="1206"/>
      <c r="AR18" s="1206"/>
      <c r="AS18" s="1206"/>
      <c r="AT18" s="1206"/>
      <c r="AU18" s="1206"/>
      <c r="AV18" s="1206"/>
      <c r="AW18" s="1206"/>
      <c r="AX18" s="1206"/>
      <c r="AY18" s="1206"/>
      <c r="AZ18" s="1206"/>
      <c r="BA18" s="1206"/>
      <c r="BB18" s="1206"/>
      <c r="BC18" s="1206"/>
      <c r="BD18" s="1206"/>
      <c r="BE18" s="1206"/>
      <c r="BF18" s="1206"/>
      <c r="BG18" s="1206"/>
      <c r="BH18" s="1206"/>
      <c r="BI18" s="1206"/>
      <c r="BJ18" s="1206"/>
      <c r="BK18" s="1206"/>
      <c r="BL18" s="1206"/>
      <c r="BM18" s="1206"/>
      <c r="BN18" s="1206"/>
      <c r="BO18" s="1206"/>
      <c r="BP18" s="1206"/>
      <c r="BQ18" s="1206"/>
      <c r="BR18" s="1206"/>
      <c r="BS18" s="1206"/>
      <c r="BT18" s="1206"/>
      <c r="BU18" s="1206"/>
      <c r="BV18" s="1206"/>
      <c r="BW18" s="1206"/>
      <c r="BX18" s="1206"/>
      <c r="BY18" s="1206"/>
      <c r="BZ18" s="1206"/>
      <c r="CA18" s="1206"/>
      <c r="CB18" s="1206"/>
      <c r="CC18" s="1206"/>
      <c r="CD18" s="1206"/>
      <c r="CE18" s="1206"/>
      <c r="CF18" s="1206"/>
      <c r="CG18" s="1206"/>
      <c r="CH18" s="1206"/>
      <c r="CI18" s="1206"/>
      <c r="CJ18" s="1206"/>
      <c r="CK18" s="1206"/>
      <c r="CL18" s="1206"/>
      <c r="CM18" s="1206"/>
      <c r="CN18" s="1206"/>
      <c r="CO18" s="1206"/>
      <c r="CP18" s="1206"/>
      <c r="CQ18" s="1206"/>
      <c r="CR18" s="1206"/>
      <c r="CS18" s="1206"/>
      <c r="CT18" s="1206"/>
      <c r="CU18" s="1206"/>
      <c r="CV18" s="1206"/>
      <c r="CW18" s="1206"/>
      <c r="CX18" s="1206"/>
      <c r="CY18" s="1206"/>
      <c r="CZ18" s="1206"/>
      <c r="DA18" s="1206"/>
      <c r="DB18" s="1206"/>
      <c r="DC18" s="1206"/>
      <c r="DD18" s="1206"/>
      <c r="DE18" s="1206"/>
    </row>
    <row r="19" spans="1:109" x14ac:dyDescent="0.15">
      <c r="DD19" s="255"/>
      <c r="DE19" s="255"/>
    </row>
    <row r="20" spans="1:109" x14ac:dyDescent="0.15">
      <c r="DD20" s="255"/>
      <c r="DE20" s="255"/>
    </row>
    <row r="21" spans="1:109" ht="17.25" customHeight="1" x14ac:dyDescent="0.15">
      <c r="B21" s="1207"/>
      <c r="C21" s="257"/>
      <c r="D21" s="257"/>
      <c r="E21" s="257"/>
      <c r="F21" s="257"/>
      <c r="G21" s="257"/>
      <c r="H21" s="257"/>
      <c r="I21" s="257"/>
      <c r="J21" s="257"/>
      <c r="K21" s="257"/>
      <c r="L21" s="257"/>
      <c r="M21" s="257"/>
      <c r="N21" s="1208"/>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8"/>
      <c r="AU21" s="257"/>
      <c r="AV21" s="257"/>
      <c r="AW21" s="257"/>
      <c r="AX21" s="257"/>
      <c r="AY21" s="257"/>
      <c r="AZ21" s="257"/>
      <c r="BA21" s="257"/>
      <c r="BB21" s="257"/>
      <c r="BC21" s="257"/>
      <c r="BD21" s="257"/>
      <c r="BE21" s="257"/>
      <c r="BF21" s="1208"/>
      <c r="BG21" s="257"/>
      <c r="BH21" s="257"/>
      <c r="BI21" s="257"/>
      <c r="BJ21" s="257"/>
      <c r="BK21" s="257"/>
      <c r="BL21" s="257"/>
      <c r="BM21" s="257"/>
      <c r="BN21" s="257"/>
      <c r="BO21" s="257"/>
      <c r="BP21" s="257"/>
      <c r="BQ21" s="257"/>
      <c r="BR21" s="1208"/>
      <c r="BS21" s="257"/>
      <c r="BT21" s="257"/>
      <c r="BU21" s="257"/>
      <c r="BV21" s="257"/>
      <c r="BW21" s="257"/>
      <c r="BX21" s="257"/>
      <c r="BY21" s="257"/>
      <c r="BZ21" s="257"/>
      <c r="CA21" s="257"/>
      <c r="CB21" s="257"/>
      <c r="CC21" s="257"/>
      <c r="CD21" s="1208"/>
      <c r="CE21" s="257"/>
      <c r="CF21" s="257"/>
      <c r="CG21" s="257"/>
      <c r="CH21" s="257"/>
      <c r="CI21" s="257"/>
      <c r="CJ21" s="257"/>
      <c r="CK21" s="257"/>
      <c r="CL21" s="257"/>
      <c r="CM21" s="257"/>
      <c r="CN21" s="257"/>
      <c r="CO21" s="257"/>
      <c r="CP21" s="1208"/>
      <c r="CQ21" s="257"/>
      <c r="CR21" s="257"/>
      <c r="CS21" s="257"/>
      <c r="CT21" s="257"/>
      <c r="CU21" s="257"/>
      <c r="CV21" s="257"/>
      <c r="CW21" s="257"/>
      <c r="CX21" s="257"/>
      <c r="CY21" s="257"/>
      <c r="CZ21" s="257"/>
      <c r="DA21" s="257"/>
      <c r="DB21" s="1208"/>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1209"/>
      <c r="DD40" s="1209"/>
      <c r="DE40" s="255"/>
    </row>
    <row r="41" spans="2:109" ht="17.25" x14ac:dyDescent="0.15">
      <c r="B41" s="256" t="s">
        <v>573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1210"/>
      <c r="I42" s="1211"/>
      <c r="J42" s="1211"/>
      <c r="K42" s="1211"/>
      <c r="AM42" s="1210"/>
      <c r="AN42" s="1210" t="s">
        <v>574</v>
      </c>
      <c r="AP42" s="1211"/>
      <c r="AQ42" s="1211"/>
      <c r="AR42" s="1211"/>
      <c r="AY42" s="1210"/>
      <c r="BA42" s="1211"/>
      <c r="BB42" s="1211"/>
      <c r="BC42" s="1211"/>
      <c r="BK42" s="1210"/>
      <c r="BM42" s="1211"/>
      <c r="BN42" s="1211"/>
      <c r="BO42" s="1211"/>
      <c r="BW42" s="1210"/>
      <c r="BY42" s="1211"/>
      <c r="BZ42" s="1211"/>
      <c r="CA42" s="1211"/>
      <c r="CI42" s="1210"/>
      <c r="CK42" s="1211"/>
      <c r="CL42" s="1211"/>
      <c r="CM42" s="1211"/>
      <c r="CU42" s="1210"/>
      <c r="CW42" s="1211"/>
      <c r="CX42" s="1211"/>
      <c r="CY42" s="1211"/>
    </row>
    <row r="43" spans="2:109" ht="13.5" customHeight="1" x14ac:dyDescent="0.15">
      <c r="B43" s="259"/>
      <c r="AN43" s="1212" t="s">
        <v>575</v>
      </c>
      <c r="AO43" s="1213"/>
      <c r="AP43" s="1213"/>
      <c r="AQ43" s="1213"/>
      <c r="AR43" s="1213"/>
      <c r="AS43" s="1213"/>
      <c r="AT43" s="1213"/>
      <c r="AU43" s="1213"/>
      <c r="AV43" s="1213"/>
      <c r="AW43" s="1213"/>
      <c r="AX43" s="1213"/>
      <c r="AY43" s="1213"/>
      <c r="AZ43" s="1213"/>
      <c r="BA43" s="1213"/>
      <c r="BB43" s="1213"/>
      <c r="BC43" s="1213"/>
      <c r="BD43" s="1213"/>
      <c r="BE43" s="1213"/>
      <c r="BF43" s="1213"/>
      <c r="BG43" s="1213"/>
      <c r="BH43" s="1213"/>
      <c r="BI43" s="1213"/>
      <c r="BJ43" s="1213"/>
      <c r="BK43" s="1213"/>
      <c r="BL43" s="1213"/>
      <c r="BM43" s="1213"/>
      <c r="BN43" s="1213"/>
      <c r="BO43" s="1213"/>
      <c r="BP43" s="1213"/>
      <c r="BQ43" s="1213"/>
      <c r="BR43" s="1213"/>
      <c r="BS43" s="1213"/>
      <c r="BT43" s="1213"/>
      <c r="BU43" s="1213"/>
      <c r="BV43" s="1213"/>
      <c r="BW43" s="1213"/>
      <c r="BX43" s="1213"/>
      <c r="BY43" s="1213"/>
      <c r="BZ43" s="1213"/>
      <c r="CA43" s="1213"/>
      <c r="CB43" s="1213"/>
      <c r="CC43" s="1213"/>
      <c r="CD43" s="1213"/>
      <c r="CE43" s="1213"/>
      <c r="CF43" s="1213"/>
      <c r="CG43" s="1213"/>
      <c r="CH43" s="1213"/>
      <c r="CI43" s="1213"/>
      <c r="CJ43" s="1213"/>
      <c r="CK43" s="1213"/>
      <c r="CL43" s="1213"/>
      <c r="CM43" s="1213"/>
      <c r="CN43" s="1213"/>
      <c r="CO43" s="1213"/>
      <c r="CP43" s="1213"/>
      <c r="CQ43" s="1213"/>
      <c r="CR43" s="1213"/>
      <c r="CS43" s="1213"/>
      <c r="CT43" s="1213"/>
      <c r="CU43" s="1213"/>
      <c r="CV43" s="1213"/>
      <c r="CW43" s="1213"/>
      <c r="CX43" s="1213"/>
      <c r="CY43" s="1213"/>
      <c r="CZ43" s="1213"/>
      <c r="DA43" s="1213"/>
      <c r="DB43" s="1213"/>
      <c r="DC43" s="1214"/>
    </row>
    <row r="44" spans="2:109" x14ac:dyDescent="0.15">
      <c r="B44" s="259"/>
      <c r="AN44" s="1215"/>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7"/>
    </row>
    <row r="45" spans="2:109" x14ac:dyDescent="0.15">
      <c r="B45" s="259"/>
      <c r="AN45" s="1215"/>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7"/>
    </row>
    <row r="46" spans="2:109" x14ac:dyDescent="0.15">
      <c r="B46" s="259"/>
      <c r="AN46" s="1215"/>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7"/>
    </row>
    <row r="47" spans="2:109" x14ac:dyDescent="0.15">
      <c r="B47" s="259"/>
      <c r="AN47" s="1218"/>
      <c r="AO47" s="1219"/>
      <c r="AP47" s="1219"/>
      <c r="AQ47" s="1219"/>
      <c r="AR47" s="1219"/>
      <c r="AS47" s="1219"/>
      <c r="AT47" s="1219"/>
      <c r="AU47" s="1219"/>
      <c r="AV47" s="1219"/>
      <c r="AW47" s="1219"/>
      <c r="AX47" s="1219"/>
      <c r="AY47" s="1219"/>
      <c r="AZ47" s="1219"/>
      <c r="BA47" s="1219"/>
      <c r="BB47" s="1219"/>
      <c r="BC47" s="1219"/>
      <c r="BD47" s="1219"/>
      <c r="BE47" s="1219"/>
      <c r="BF47" s="1219"/>
      <c r="BG47" s="1219"/>
      <c r="BH47" s="1219"/>
      <c r="BI47" s="1219"/>
      <c r="BJ47" s="1219"/>
      <c r="BK47" s="1219"/>
      <c r="BL47" s="1219"/>
      <c r="BM47" s="1219"/>
      <c r="BN47" s="1219"/>
      <c r="BO47" s="1219"/>
      <c r="BP47" s="1219"/>
      <c r="BQ47" s="1219"/>
      <c r="BR47" s="1219"/>
      <c r="BS47" s="1219"/>
      <c r="BT47" s="1219"/>
      <c r="BU47" s="1219"/>
      <c r="BV47" s="1219"/>
      <c r="BW47" s="1219"/>
      <c r="BX47" s="1219"/>
      <c r="BY47" s="1219"/>
      <c r="BZ47" s="1219"/>
      <c r="CA47" s="1219"/>
      <c r="CB47" s="1219"/>
      <c r="CC47" s="1219"/>
      <c r="CD47" s="1219"/>
      <c r="CE47" s="1219"/>
      <c r="CF47" s="1219"/>
      <c r="CG47" s="1219"/>
      <c r="CH47" s="1219"/>
      <c r="CI47" s="1219"/>
      <c r="CJ47" s="1219"/>
      <c r="CK47" s="1219"/>
      <c r="CL47" s="1219"/>
      <c r="CM47" s="1219"/>
      <c r="CN47" s="1219"/>
      <c r="CO47" s="1219"/>
      <c r="CP47" s="1219"/>
      <c r="CQ47" s="1219"/>
      <c r="CR47" s="1219"/>
      <c r="CS47" s="1219"/>
      <c r="CT47" s="1219"/>
      <c r="CU47" s="1219"/>
      <c r="CV47" s="1219"/>
      <c r="CW47" s="1219"/>
      <c r="CX47" s="1219"/>
      <c r="CY47" s="1219"/>
      <c r="CZ47" s="1219"/>
      <c r="DA47" s="1219"/>
      <c r="DB47" s="1219"/>
      <c r="DC47" s="1220"/>
    </row>
    <row r="48" spans="2:109" x14ac:dyDescent="0.15">
      <c r="B48" s="259"/>
      <c r="H48" s="1221"/>
      <c r="I48" s="1221"/>
      <c r="J48" s="1221"/>
      <c r="AN48" s="1221"/>
      <c r="AO48" s="1221"/>
      <c r="AP48" s="1221"/>
      <c r="AZ48" s="1221"/>
      <c r="BA48" s="1221"/>
      <c r="BB48" s="1221"/>
      <c r="BL48" s="1221"/>
      <c r="BM48" s="1221"/>
      <c r="BN48" s="1221"/>
      <c r="BX48" s="1221"/>
      <c r="BY48" s="1221"/>
      <c r="BZ48" s="1221"/>
      <c r="CJ48" s="1221"/>
      <c r="CK48" s="1221"/>
      <c r="CL48" s="1221"/>
      <c r="CV48" s="1221"/>
      <c r="CW48" s="1221"/>
      <c r="CX48" s="1221"/>
    </row>
    <row r="49" spans="1:109" x14ac:dyDescent="0.15">
      <c r="B49" s="259"/>
      <c r="AN49" s="255" t="s">
        <v>576</v>
      </c>
    </row>
    <row r="50" spans="1:109" x14ac:dyDescent="0.15">
      <c r="B50" s="259"/>
      <c r="G50" s="1222"/>
      <c r="H50" s="1222"/>
      <c r="I50" s="1222"/>
      <c r="J50" s="1222"/>
      <c r="K50" s="1223"/>
      <c r="L50" s="1223"/>
      <c r="M50" s="1224"/>
      <c r="N50" s="1224"/>
      <c r="AN50" s="1225"/>
      <c r="AO50" s="1226"/>
      <c r="AP50" s="1226"/>
      <c r="AQ50" s="1226"/>
      <c r="AR50" s="1226"/>
      <c r="AS50" s="1226"/>
      <c r="AT50" s="1226"/>
      <c r="AU50" s="1226"/>
      <c r="AV50" s="1226"/>
      <c r="AW50" s="1226"/>
      <c r="AX50" s="1226"/>
      <c r="AY50" s="1226"/>
      <c r="AZ50" s="1226"/>
      <c r="BA50" s="1226"/>
      <c r="BB50" s="1226"/>
      <c r="BC50" s="1226"/>
      <c r="BD50" s="1226"/>
      <c r="BE50" s="1226"/>
      <c r="BF50" s="1226"/>
      <c r="BG50" s="1226"/>
      <c r="BH50" s="1226"/>
      <c r="BI50" s="1226"/>
      <c r="BJ50" s="1226"/>
      <c r="BK50" s="1226"/>
      <c r="BL50" s="1226"/>
      <c r="BM50" s="1226"/>
      <c r="BN50" s="1226"/>
      <c r="BO50" s="1227"/>
      <c r="BP50" s="1228" t="s">
        <v>525</v>
      </c>
      <c r="BQ50" s="1228"/>
      <c r="BR50" s="1228"/>
      <c r="BS50" s="1228"/>
      <c r="BT50" s="1228"/>
      <c r="BU50" s="1228"/>
      <c r="BV50" s="1228"/>
      <c r="BW50" s="1228"/>
      <c r="BX50" s="1228" t="s">
        <v>526</v>
      </c>
      <c r="BY50" s="1228"/>
      <c r="BZ50" s="1228"/>
      <c r="CA50" s="1228"/>
      <c r="CB50" s="1228"/>
      <c r="CC50" s="1228"/>
      <c r="CD50" s="1228"/>
      <c r="CE50" s="1228"/>
      <c r="CF50" s="1228" t="s">
        <v>527</v>
      </c>
      <c r="CG50" s="1228"/>
      <c r="CH50" s="1228"/>
      <c r="CI50" s="1228"/>
      <c r="CJ50" s="1228"/>
      <c r="CK50" s="1228"/>
      <c r="CL50" s="1228"/>
      <c r="CM50" s="1228"/>
      <c r="CN50" s="1228" t="s">
        <v>528</v>
      </c>
      <c r="CO50" s="1228"/>
      <c r="CP50" s="1228"/>
      <c r="CQ50" s="1228"/>
      <c r="CR50" s="1228"/>
      <c r="CS50" s="1228"/>
      <c r="CT50" s="1228"/>
      <c r="CU50" s="1228"/>
      <c r="CV50" s="1228" t="s">
        <v>529</v>
      </c>
      <c r="CW50" s="1228"/>
      <c r="CX50" s="1228"/>
      <c r="CY50" s="1228"/>
      <c r="CZ50" s="1228"/>
      <c r="DA50" s="1228"/>
      <c r="DB50" s="1228"/>
      <c r="DC50" s="1228"/>
    </row>
    <row r="51" spans="1:109" ht="13.5" customHeight="1" x14ac:dyDescent="0.15">
      <c r="B51" s="259"/>
      <c r="G51" s="1229"/>
      <c r="H51" s="1229"/>
      <c r="I51" s="1230"/>
      <c r="J51" s="1230"/>
      <c r="K51" s="1231"/>
      <c r="L51" s="1231"/>
      <c r="M51" s="1231"/>
      <c r="N51" s="1231"/>
      <c r="AM51" s="1221"/>
      <c r="AN51" s="1232" t="s">
        <v>577</v>
      </c>
      <c r="AO51" s="1232"/>
      <c r="AP51" s="1232"/>
      <c r="AQ51" s="1232"/>
      <c r="AR51" s="1232"/>
      <c r="AS51" s="1232"/>
      <c r="AT51" s="1232"/>
      <c r="AU51" s="1232"/>
      <c r="AV51" s="1232"/>
      <c r="AW51" s="1232"/>
      <c r="AX51" s="1232"/>
      <c r="AY51" s="1232"/>
      <c r="AZ51" s="1232"/>
      <c r="BA51" s="1232"/>
      <c r="BB51" s="1232" t="s">
        <v>578</v>
      </c>
      <c r="BC51" s="1232"/>
      <c r="BD51" s="1232"/>
      <c r="BE51" s="1232"/>
      <c r="BF51" s="1232"/>
      <c r="BG51" s="1232"/>
      <c r="BH51" s="1232"/>
      <c r="BI51" s="1232"/>
      <c r="BJ51" s="1232"/>
      <c r="BK51" s="1232"/>
      <c r="BL51" s="1232"/>
      <c r="BM51" s="1232"/>
      <c r="BN51" s="1232"/>
      <c r="BO51" s="1232"/>
      <c r="BP51" s="1233"/>
      <c r="BQ51" s="1233"/>
      <c r="BR51" s="1233"/>
      <c r="BS51" s="1233"/>
      <c r="BT51" s="1233"/>
      <c r="BU51" s="1233"/>
      <c r="BV51" s="1233"/>
      <c r="BW51" s="1233"/>
      <c r="BX51" s="1233"/>
      <c r="BY51" s="1233"/>
      <c r="BZ51" s="1233"/>
      <c r="CA51" s="1233"/>
      <c r="CB51" s="1233"/>
      <c r="CC51" s="1233"/>
      <c r="CD51" s="1233"/>
      <c r="CE51" s="1233"/>
      <c r="CF51" s="1233"/>
      <c r="CG51" s="1233"/>
      <c r="CH51" s="1233"/>
      <c r="CI51" s="1233"/>
      <c r="CJ51" s="1233"/>
      <c r="CK51" s="1233"/>
      <c r="CL51" s="1233"/>
      <c r="CM51" s="1233"/>
      <c r="CN51" s="1233"/>
      <c r="CO51" s="1233"/>
      <c r="CP51" s="1233"/>
      <c r="CQ51" s="1233"/>
      <c r="CR51" s="1233"/>
      <c r="CS51" s="1233"/>
      <c r="CT51" s="1233"/>
      <c r="CU51" s="1233"/>
      <c r="CV51" s="1233"/>
      <c r="CW51" s="1233"/>
      <c r="CX51" s="1233"/>
      <c r="CY51" s="1233"/>
      <c r="CZ51" s="1233"/>
      <c r="DA51" s="1233"/>
      <c r="DB51" s="1233"/>
      <c r="DC51" s="1233"/>
    </row>
    <row r="52" spans="1:109" x14ac:dyDescent="0.15">
      <c r="B52" s="259"/>
      <c r="G52" s="1229"/>
      <c r="H52" s="1229"/>
      <c r="I52" s="1230"/>
      <c r="J52" s="1230"/>
      <c r="K52" s="1231"/>
      <c r="L52" s="1231"/>
      <c r="M52" s="1231"/>
      <c r="N52" s="1231"/>
      <c r="AM52" s="1221"/>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x14ac:dyDescent="0.15">
      <c r="A53" s="1211"/>
      <c r="B53" s="259"/>
      <c r="G53" s="1229"/>
      <c r="H53" s="1229"/>
      <c r="I53" s="1222"/>
      <c r="J53" s="1222"/>
      <c r="K53" s="1231"/>
      <c r="L53" s="1231"/>
      <c r="M53" s="1231"/>
      <c r="N53" s="1231"/>
      <c r="AM53" s="1221"/>
      <c r="AN53" s="1232"/>
      <c r="AO53" s="1232"/>
      <c r="AP53" s="1232"/>
      <c r="AQ53" s="1232"/>
      <c r="AR53" s="1232"/>
      <c r="AS53" s="1232"/>
      <c r="AT53" s="1232"/>
      <c r="AU53" s="1232"/>
      <c r="AV53" s="1232"/>
      <c r="AW53" s="1232"/>
      <c r="AX53" s="1232"/>
      <c r="AY53" s="1232"/>
      <c r="AZ53" s="1232"/>
      <c r="BA53" s="1232"/>
      <c r="BB53" s="1232" t="s">
        <v>579</v>
      </c>
      <c r="BC53" s="1232"/>
      <c r="BD53" s="1232"/>
      <c r="BE53" s="1232"/>
      <c r="BF53" s="1232"/>
      <c r="BG53" s="1232"/>
      <c r="BH53" s="1232"/>
      <c r="BI53" s="1232"/>
      <c r="BJ53" s="1232"/>
      <c r="BK53" s="1232"/>
      <c r="BL53" s="1232"/>
      <c r="BM53" s="1232"/>
      <c r="BN53" s="1232"/>
      <c r="BO53" s="1232"/>
      <c r="BP53" s="1233">
        <v>60.1</v>
      </c>
      <c r="BQ53" s="1233"/>
      <c r="BR53" s="1233"/>
      <c r="BS53" s="1233"/>
      <c r="BT53" s="1233"/>
      <c r="BU53" s="1233"/>
      <c r="BV53" s="1233"/>
      <c r="BW53" s="1233"/>
      <c r="BX53" s="1233">
        <v>60.5</v>
      </c>
      <c r="BY53" s="1233"/>
      <c r="BZ53" s="1233"/>
      <c r="CA53" s="1233"/>
      <c r="CB53" s="1233"/>
      <c r="CC53" s="1233"/>
      <c r="CD53" s="1233"/>
      <c r="CE53" s="1233"/>
      <c r="CF53" s="1233">
        <v>59.9</v>
      </c>
      <c r="CG53" s="1233"/>
      <c r="CH53" s="1233"/>
      <c r="CI53" s="1233"/>
      <c r="CJ53" s="1233"/>
      <c r="CK53" s="1233"/>
      <c r="CL53" s="1233"/>
      <c r="CM53" s="1233"/>
      <c r="CN53" s="1233">
        <v>58.4</v>
      </c>
      <c r="CO53" s="1233"/>
      <c r="CP53" s="1233"/>
      <c r="CQ53" s="1233"/>
      <c r="CR53" s="1233"/>
      <c r="CS53" s="1233"/>
      <c r="CT53" s="1233"/>
      <c r="CU53" s="1233"/>
      <c r="CV53" s="1233">
        <v>59</v>
      </c>
      <c r="CW53" s="1233"/>
      <c r="CX53" s="1233"/>
      <c r="CY53" s="1233"/>
      <c r="CZ53" s="1233"/>
      <c r="DA53" s="1233"/>
      <c r="DB53" s="1233"/>
      <c r="DC53" s="1233"/>
    </row>
    <row r="54" spans="1:109" x14ac:dyDescent="0.15">
      <c r="A54" s="1211"/>
      <c r="B54" s="259"/>
      <c r="G54" s="1229"/>
      <c r="H54" s="1229"/>
      <c r="I54" s="1222"/>
      <c r="J54" s="1222"/>
      <c r="K54" s="1231"/>
      <c r="L54" s="1231"/>
      <c r="M54" s="1231"/>
      <c r="N54" s="1231"/>
      <c r="AM54" s="1221"/>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x14ac:dyDescent="0.15">
      <c r="A55" s="1211"/>
      <c r="B55" s="259"/>
      <c r="G55" s="1222"/>
      <c r="H55" s="1222"/>
      <c r="I55" s="1222"/>
      <c r="J55" s="1222"/>
      <c r="K55" s="1231"/>
      <c r="L55" s="1231"/>
      <c r="M55" s="1231"/>
      <c r="N55" s="1231"/>
      <c r="AN55" s="1228" t="s">
        <v>580</v>
      </c>
      <c r="AO55" s="1228"/>
      <c r="AP55" s="1228"/>
      <c r="AQ55" s="1228"/>
      <c r="AR55" s="1228"/>
      <c r="AS55" s="1228"/>
      <c r="AT55" s="1228"/>
      <c r="AU55" s="1228"/>
      <c r="AV55" s="1228"/>
      <c r="AW55" s="1228"/>
      <c r="AX55" s="1228"/>
      <c r="AY55" s="1228"/>
      <c r="AZ55" s="1228"/>
      <c r="BA55" s="1228"/>
      <c r="BB55" s="1232" t="s">
        <v>578</v>
      </c>
      <c r="BC55" s="1232"/>
      <c r="BD55" s="1232"/>
      <c r="BE55" s="1232"/>
      <c r="BF55" s="1232"/>
      <c r="BG55" s="1232"/>
      <c r="BH55" s="1232"/>
      <c r="BI55" s="1232"/>
      <c r="BJ55" s="1232"/>
      <c r="BK55" s="1232"/>
      <c r="BL55" s="1232"/>
      <c r="BM55" s="1232"/>
      <c r="BN55" s="1232"/>
      <c r="BO55" s="1232"/>
      <c r="BP55" s="1233">
        <v>35.4</v>
      </c>
      <c r="BQ55" s="1233"/>
      <c r="BR55" s="1233"/>
      <c r="BS55" s="1233"/>
      <c r="BT55" s="1233"/>
      <c r="BU55" s="1233"/>
      <c r="BV55" s="1233"/>
      <c r="BW55" s="1233"/>
      <c r="BX55" s="1233">
        <v>13.4</v>
      </c>
      <c r="BY55" s="1233"/>
      <c r="BZ55" s="1233"/>
      <c r="CA55" s="1233"/>
      <c r="CB55" s="1233"/>
      <c r="CC55" s="1233"/>
      <c r="CD55" s="1233"/>
      <c r="CE55" s="1233"/>
      <c r="CF55" s="1233">
        <v>0</v>
      </c>
      <c r="CG55" s="1233"/>
      <c r="CH55" s="1233"/>
      <c r="CI55" s="1233"/>
      <c r="CJ55" s="1233"/>
      <c r="CK55" s="1233"/>
      <c r="CL55" s="1233"/>
      <c r="CM55" s="1233"/>
      <c r="CN55" s="1233">
        <v>0</v>
      </c>
      <c r="CO55" s="1233"/>
      <c r="CP55" s="1233"/>
      <c r="CQ55" s="1233"/>
      <c r="CR55" s="1233"/>
      <c r="CS55" s="1233"/>
      <c r="CT55" s="1233"/>
      <c r="CU55" s="1233"/>
      <c r="CV55" s="1233">
        <v>0</v>
      </c>
      <c r="CW55" s="1233"/>
      <c r="CX55" s="1233"/>
      <c r="CY55" s="1233"/>
      <c r="CZ55" s="1233"/>
      <c r="DA55" s="1233"/>
      <c r="DB55" s="1233"/>
      <c r="DC55" s="1233"/>
    </row>
    <row r="56" spans="1:109" x14ac:dyDescent="0.15">
      <c r="A56" s="1211"/>
      <c r="B56" s="259"/>
      <c r="G56" s="1222"/>
      <c r="H56" s="1222"/>
      <c r="I56" s="1222"/>
      <c r="J56" s="1222"/>
      <c r="K56" s="1231"/>
      <c r="L56" s="1231"/>
      <c r="M56" s="1231"/>
      <c r="N56" s="1231"/>
      <c r="AN56" s="1228"/>
      <c r="AO56" s="1228"/>
      <c r="AP56" s="1228"/>
      <c r="AQ56" s="1228"/>
      <c r="AR56" s="1228"/>
      <c r="AS56" s="1228"/>
      <c r="AT56" s="1228"/>
      <c r="AU56" s="1228"/>
      <c r="AV56" s="1228"/>
      <c r="AW56" s="1228"/>
      <c r="AX56" s="1228"/>
      <c r="AY56" s="1228"/>
      <c r="AZ56" s="1228"/>
      <c r="BA56" s="1228"/>
      <c r="BB56" s="1232"/>
      <c r="BC56" s="1232"/>
      <c r="BD56" s="1232"/>
      <c r="BE56" s="1232"/>
      <c r="BF56" s="1232"/>
      <c r="BG56" s="1232"/>
      <c r="BH56" s="1232"/>
      <c r="BI56" s="1232"/>
      <c r="BJ56" s="1232"/>
      <c r="BK56" s="1232"/>
      <c r="BL56" s="1232"/>
      <c r="BM56" s="1232"/>
      <c r="BN56" s="1232"/>
      <c r="BO56" s="1232"/>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1211" customFormat="1" x14ac:dyDescent="0.15">
      <c r="B57" s="1234"/>
      <c r="G57" s="1222"/>
      <c r="H57" s="1222"/>
      <c r="I57" s="1235"/>
      <c r="J57" s="1235"/>
      <c r="K57" s="1231"/>
      <c r="L57" s="1231"/>
      <c r="M57" s="1231"/>
      <c r="N57" s="1231"/>
      <c r="AM57" s="255"/>
      <c r="AN57" s="1228"/>
      <c r="AO57" s="1228"/>
      <c r="AP57" s="1228"/>
      <c r="AQ57" s="1228"/>
      <c r="AR57" s="1228"/>
      <c r="AS57" s="1228"/>
      <c r="AT57" s="1228"/>
      <c r="AU57" s="1228"/>
      <c r="AV57" s="1228"/>
      <c r="AW57" s="1228"/>
      <c r="AX57" s="1228"/>
      <c r="AY57" s="1228"/>
      <c r="AZ57" s="1228"/>
      <c r="BA57" s="1228"/>
      <c r="BB57" s="1232" t="s">
        <v>579</v>
      </c>
      <c r="BC57" s="1232"/>
      <c r="BD57" s="1232"/>
      <c r="BE57" s="1232"/>
      <c r="BF57" s="1232"/>
      <c r="BG57" s="1232"/>
      <c r="BH57" s="1232"/>
      <c r="BI57" s="1232"/>
      <c r="BJ57" s="1232"/>
      <c r="BK57" s="1232"/>
      <c r="BL57" s="1232"/>
      <c r="BM57" s="1232"/>
      <c r="BN57" s="1232"/>
      <c r="BO57" s="1232"/>
      <c r="BP57" s="1233">
        <v>66</v>
      </c>
      <c r="BQ57" s="1233"/>
      <c r="BR57" s="1233"/>
      <c r="BS57" s="1233"/>
      <c r="BT57" s="1233"/>
      <c r="BU57" s="1233"/>
      <c r="BV57" s="1233"/>
      <c r="BW57" s="1233"/>
      <c r="BX57" s="1233">
        <v>65.099999999999994</v>
      </c>
      <c r="BY57" s="1233"/>
      <c r="BZ57" s="1233"/>
      <c r="CA57" s="1233"/>
      <c r="CB57" s="1233"/>
      <c r="CC57" s="1233"/>
      <c r="CD57" s="1233"/>
      <c r="CE57" s="1233"/>
      <c r="CF57" s="1233">
        <v>64.3</v>
      </c>
      <c r="CG57" s="1233"/>
      <c r="CH57" s="1233"/>
      <c r="CI57" s="1233"/>
      <c r="CJ57" s="1233"/>
      <c r="CK57" s="1233"/>
      <c r="CL57" s="1233"/>
      <c r="CM57" s="1233"/>
      <c r="CN57" s="1233">
        <v>65.7</v>
      </c>
      <c r="CO57" s="1233"/>
      <c r="CP57" s="1233"/>
      <c r="CQ57" s="1233"/>
      <c r="CR57" s="1233"/>
      <c r="CS57" s="1233"/>
      <c r="CT57" s="1233"/>
      <c r="CU57" s="1233"/>
      <c r="CV57" s="1233">
        <v>66.3</v>
      </c>
      <c r="CW57" s="1233"/>
      <c r="CX57" s="1233"/>
      <c r="CY57" s="1233"/>
      <c r="CZ57" s="1233"/>
      <c r="DA57" s="1233"/>
      <c r="DB57" s="1233"/>
      <c r="DC57" s="1233"/>
      <c r="DD57" s="1236"/>
      <c r="DE57" s="1234"/>
    </row>
    <row r="58" spans="1:109" s="1211" customFormat="1" x14ac:dyDescent="0.15">
      <c r="A58" s="255"/>
      <c r="B58" s="1234"/>
      <c r="G58" s="1222"/>
      <c r="H58" s="1222"/>
      <c r="I58" s="1235"/>
      <c r="J58" s="1235"/>
      <c r="K58" s="1231"/>
      <c r="L58" s="1231"/>
      <c r="M58" s="1231"/>
      <c r="N58" s="1231"/>
      <c r="AM58" s="255"/>
      <c r="AN58" s="1228"/>
      <c r="AO58" s="1228"/>
      <c r="AP58" s="1228"/>
      <c r="AQ58" s="1228"/>
      <c r="AR58" s="1228"/>
      <c r="AS58" s="1228"/>
      <c r="AT58" s="1228"/>
      <c r="AU58" s="1228"/>
      <c r="AV58" s="1228"/>
      <c r="AW58" s="1228"/>
      <c r="AX58" s="1228"/>
      <c r="AY58" s="1228"/>
      <c r="AZ58" s="1228"/>
      <c r="BA58" s="1228"/>
      <c r="BB58" s="1232"/>
      <c r="BC58" s="1232"/>
      <c r="BD58" s="1232"/>
      <c r="BE58" s="1232"/>
      <c r="BF58" s="1232"/>
      <c r="BG58" s="1232"/>
      <c r="BH58" s="1232"/>
      <c r="BI58" s="1232"/>
      <c r="BJ58" s="1232"/>
      <c r="BK58" s="1232"/>
      <c r="BL58" s="1232"/>
      <c r="BM58" s="1232"/>
      <c r="BN58" s="1232"/>
      <c r="BO58" s="1232"/>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1236"/>
      <c r="DE58" s="1234"/>
    </row>
    <row r="59" spans="1:109" s="1211" customFormat="1" x14ac:dyDescent="0.15">
      <c r="A59" s="255"/>
      <c r="B59" s="1234"/>
      <c r="K59" s="1237"/>
      <c r="L59" s="1237"/>
      <c r="M59" s="1237"/>
      <c r="N59" s="1237"/>
      <c r="AQ59" s="1237"/>
      <c r="AR59" s="1237"/>
      <c r="AS59" s="1237"/>
      <c r="AT59" s="1237"/>
      <c r="BC59" s="1237"/>
      <c r="BD59" s="1237"/>
      <c r="BE59" s="1237"/>
      <c r="BF59" s="1237"/>
      <c r="BO59" s="1237"/>
      <c r="BP59" s="1237"/>
      <c r="BQ59" s="1237"/>
      <c r="BR59" s="1237"/>
      <c r="CA59" s="1237"/>
      <c r="CB59" s="1237"/>
      <c r="CC59" s="1237"/>
      <c r="CD59" s="1237"/>
      <c r="CM59" s="1237"/>
      <c r="CN59" s="1237"/>
      <c r="CO59" s="1237"/>
      <c r="CP59" s="1237"/>
      <c r="CY59" s="1237"/>
      <c r="CZ59" s="1237"/>
      <c r="DA59" s="1237"/>
      <c r="DB59" s="1237"/>
      <c r="DC59" s="1237"/>
      <c r="DD59" s="1236"/>
      <c r="DE59" s="1234"/>
    </row>
    <row r="60" spans="1:109" s="1211" customFormat="1" x14ac:dyDescent="0.15">
      <c r="A60" s="255"/>
      <c r="B60" s="1234"/>
      <c r="K60" s="1237"/>
      <c r="L60" s="1237"/>
      <c r="M60" s="1237"/>
      <c r="N60" s="1237"/>
      <c r="AQ60" s="1237"/>
      <c r="AR60" s="1237"/>
      <c r="AS60" s="1237"/>
      <c r="AT60" s="1237"/>
      <c r="BC60" s="1237"/>
      <c r="BD60" s="1237"/>
      <c r="BE60" s="1237"/>
      <c r="BF60" s="1237"/>
      <c r="BO60" s="1237"/>
      <c r="BP60" s="1237"/>
      <c r="BQ60" s="1237"/>
      <c r="BR60" s="1237"/>
      <c r="CA60" s="1237"/>
      <c r="CB60" s="1237"/>
      <c r="CC60" s="1237"/>
      <c r="CD60" s="1237"/>
      <c r="CM60" s="1237"/>
      <c r="CN60" s="1237"/>
      <c r="CO60" s="1237"/>
      <c r="CP60" s="1237"/>
      <c r="CY60" s="1237"/>
      <c r="CZ60" s="1237"/>
      <c r="DA60" s="1237"/>
      <c r="DB60" s="1237"/>
      <c r="DC60" s="1237"/>
      <c r="DD60" s="1236"/>
      <c r="DE60" s="1234"/>
    </row>
    <row r="61" spans="1:109" s="1211" customFormat="1" x14ac:dyDescent="0.15">
      <c r="A61" s="255"/>
      <c r="B61" s="1238"/>
      <c r="C61" s="1239"/>
      <c r="D61" s="1239"/>
      <c r="E61" s="1239"/>
      <c r="F61" s="1239"/>
      <c r="G61" s="1239"/>
      <c r="H61" s="1239"/>
      <c r="I61" s="1239"/>
      <c r="J61" s="1239"/>
      <c r="K61" s="1239"/>
      <c r="L61" s="1239"/>
      <c r="M61" s="1240"/>
      <c r="N61" s="1240"/>
      <c r="O61" s="1239"/>
      <c r="P61" s="1239"/>
      <c r="Q61" s="1239"/>
      <c r="R61" s="1239"/>
      <c r="S61" s="1239"/>
      <c r="T61" s="1239"/>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40"/>
      <c r="AT61" s="1240"/>
      <c r="AU61" s="1239"/>
      <c r="AV61" s="1239"/>
      <c r="AW61" s="1239"/>
      <c r="AX61" s="1239"/>
      <c r="AY61" s="1239"/>
      <c r="AZ61" s="1239"/>
      <c r="BA61" s="1239"/>
      <c r="BB61" s="1239"/>
      <c r="BC61" s="1239"/>
      <c r="BD61" s="1239"/>
      <c r="BE61" s="1240"/>
      <c r="BF61" s="1240"/>
      <c r="BG61" s="1239"/>
      <c r="BH61" s="1239"/>
      <c r="BI61" s="1239"/>
      <c r="BJ61" s="1239"/>
      <c r="BK61" s="1239"/>
      <c r="BL61" s="1239"/>
      <c r="BM61" s="1239"/>
      <c r="BN61" s="1239"/>
      <c r="BO61" s="1239"/>
      <c r="BP61" s="1239"/>
      <c r="BQ61" s="1240"/>
      <c r="BR61" s="1240"/>
      <c r="BS61" s="1239"/>
      <c r="BT61" s="1239"/>
      <c r="BU61" s="1239"/>
      <c r="BV61" s="1239"/>
      <c r="BW61" s="1239"/>
      <c r="BX61" s="1239"/>
      <c r="BY61" s="1239"/>
      <c r="BZ61" s="1239"/>
      <c r="CA61" s="1239"/>
      <c r="CB61" s="1239"/>
      <c r="CC61" s="1240"/>
      <c r="CD61" s="1240"/>
      <c r="CE61" s="1239"/>
      <c r="CF61" s="1239"/>
      <c r="CG61" s="1239"/>
      <c r="CH61" s="1239"/>
      <c r="CI61" s="1239"/>
      <c r="CJ61" s="1239"/>
      <c r="CK61" s="1239"/>
      <c r="CL61" s="1239"/>
      <c r="CM61" s="1239"/>
      <c r="CN61" s="1239"/>
      <c r="CO61" s="1240"/>
      <c r="CP61" s="1240"/>
      <c r="CQ61" s="1239"/>
      <c r="CR61" s="1239"/>
      <c r="CS61" s="1239"/>
      <c r="CT61" s="1239"/>
      <c r="CU61" s="1239"/>
      <c r="CV61" s="1239"/>
      <c r="CW61" s="1239"/>
      <c r="CX61" s="1239"/>
      <c r="CY61" s="1239"/>
      <c r="CZ61" s="1239"/>
      <c r="DA61" s="1240"/>
      <c r="DB61" s="1240"/>
      <c r="DC61" s="1240"/>
      <c r="DD61" s="1241"/>
      <c r="DE61" s="1234"/>
    </row>
    <row r="62" spans="1:109" x14ac:dyDescent="0.15">
      <c r="B62" s="1209"/>
      <c r="C62" s="1209"/>
      <c r="D62" s="1209"/>
      <c r="E62" s="1209"/>
      <c r="F62" s="1209"/>
      <c r="G62" s="1209"/>
      <c r="H62" s="1209"/>
      <c r="I62" s="1209"/>
      <c r="J62" s="1209"/>
      <c r="K62" s="1209"/>
      <c r="L62" s="1209"/>
      <c r="M62" s="1209"/>
      <c r="N62" s="1209"/>
      <c r="O62" s="1209"/>
      <c r="P62" s="1209"/>
      <c r="Q62" s="1209"/>
      <c r="R62" s="1209"/>
      <c r="S62" s="1209"/>
      <c r="T62" s="1209"/>
      <c r="U62" s="1209"/>
      <c r="V62" s="1209"/>
      <c r="W62" s="1209"/>
      <c r="X62" s="1209"/>
      <c r="Y62" s="1209"/>
      <c r="Z62" s="1209"/>
      <c r="AA62" s="1209"/>
      <c r="AB62" s="1209"/>
      <c r="AC62" s="1209"/>
      <c r="AD62" s="1209"/>
      <c r="AE62" s="1209"/>
      <c r="AF62" s="1209"/>
      <c r="AG62" s="1209"/>
      <c r="AH62" s="1209"/>
      <c r="AI62" s="1209"/>
      <c r="AJ62" s="1209"/>
      <c r="AK62" s="1209"/>
      <c r="AL62" s="1209"/>
      <c r="AM62" s="1209"/>
      <c r="AN62" s="1209"/>
      <c r="AO62" s="1209"/>
      <c r="AP62" s="1209"/>
      <c r="AQ62" s="1209"/>
      <c r="AR62" s="1209"/>
      <c r="AS62" s="1209"/>
      <c r="AT62" s="1209"/>
      <c r="AU62" s="1209"/>
      <c r="AV62" s="1209"/>
      <c r="AW62" s="1209"/>
      <c r="AX62" s="1209"/>
      <c r="AY62" s="1209"/>
      <c r="AZ62" s="1209"/>
      <c r="BA62" s="1209"/>
      <c r="BB62" s="1209"/>
      <c r="BC62" s="1209"/>
      <c r="BD62" s="1209"/>
      <c r="BE62" s="1209"/>
      <c r="BF62" s="1209"/>
      <c r="BG62" s="1209"/>
      <c r="BH62" s="1209"/>
      <c r="BI62" s="1209"/>
      <c r="BJ62" s="1209"/>
      <c r="BK62" s="1209"/>
      <c r="BL62" s="1209"/>
      <c r="BM62" s="1209"/>
      <c r="BN62" s="1209"/>
      <c r="BO62" s="1209"/>
      <c r="BP62" s="1209"/>
      <c r="BQ62" s="1209"/>
      <c r="BR62" s="1209"/>
      <c r="BS62" s="1209"/>
      <c r="BT62" s="1209"/>
      <c r="BU62" s="1209"/>
      <c r="BV62" s="1209"/>
      <c r="BW62" s="1209"/>
      <c r="BX62" s="1209"/>
      <c r="BY62" s="1209"/>
      <c r="BZ62" s="1209"/>
      <c r="CA62" s="1209"/>
      <c r="CB62" s="1209"/>
      <c r="CC62" s="1209"/>
      <c r="CD62" s="1209"/>
      <c r="CE62" s="1209"/>
      <c r="CF62" s="1209"/>
      <c r="CG62" s="1209"/>
      <c r="CH62" s="1209"/>
      <c r="CI62" s="1209"/>
      <c r="CJ62" s="1209"/>
      <c r="CK62" s="1209"/>
      <c r="CL62" s="1209"/>
      <c r="CM62" s="1209"/>
      <c r="CN62" s="1209"/>
      <c r="CO62" s="1209"/>
      <c r="CP62" s="1209"/>
      <c r="CQ62" s="1209"/>
      <c r="CR62" s="1209"/>
      <c r="CS62" s="1209"/>
      <c r="CT62" s="1209"/>
      <c r="CU62" s="1209"/>
      <c r="CV62" s="1209"/>
      <c r="CW62" s="1209"/>
      <c r="CX62" s="1209"/>
      <c r="CY62" s="1209"/>
      <c r="CZ62" s="1209"/>
      <c r="DA62" s="1209"/>
      <c r="DB62" s="1209"/>
      <c r="DC62" s="1209"/>
      <c r="DD62" s="1209"/>
      <c r="DE62" s="255"/>
    </row>
    <row r="63" spans="1:109" ht="17.25" x14ac:dyDescent="0.15">
      <c r="B63" s="312" t="s">
        <v>581</v>
      </c>
    </row>
    <row r="64" spans="1:109" x14ac:dyDescent="0.15">
      <c r="B64" s="259"/>
      <c r="G64" s="1210"/>
      <c r="I64" s="1242"/>
      <c r="J64" s="1242"/>
      <c r="K64" s="1242"/>
      <c r="L64" s="1242"/>
      <c r="M64" s="1242"/>
      <c r="N64" s="1243"/>
      <c r="AM64" s="1210"/>
      <c r="AN64" s="1210" t="s">
        <v>574</v>
      </c>
      <c r="AP64" s="1211"/>
      <c r="AQ64" s="1211"/>
      <c r="AR64" s="1211"/>
      <c r="AY64" s="1210"/>
      <c r="BA64" s="1211"/>
      <c r="BB64" s="1211"/>
      <c r="BC64" s="1211"/>
      <c r="BK64" s="1210"/>
      <c r="BM64" s="1211"/>
      <c r="BN64" s="1211"/>
      <c r="BO64" s="1211"/>
      <c r="BW64" s="1210"/>
      <c r="BY64" s="1211"/>
      <c r="BZ64" s="1211"/>
      <c r="CA64" s="1211"/>
      <c r="CI64" s="1210"/>
      <c r="CK64" s="1211"/>
      <c r="CL64" s="1211"/>
      <c r="CM64" s="1211"/>
      <c r="CU64" s="1210"/>
      <c r="CW64" s="1211"/>
      <c r="CX64" s="1211"/>
      <c r="CY64" s="1211"/>
    </row>
    <row r="65" spans="2:107" x14ac:dyDescent="0.15">
      <c r="B65" s="259"/>
      <c r="AN65" s="1212" t="s">
        <v>582</v>
      </c>
      <c r="AO65" s="1213"/>
      <c r="AP65" s="1213"/>
      <c r="AQ65" s="1213"/>
      <c r="AR65" s="1213"/>
      <c r="AS65" s="1213"/>
      <c r="AT65" s="1213"/>
      <c r="AU65" s="1213"/>
      <c r="AV65" s="1213"/>
      <c r="AW65" s="1213"/>
      <c r="AX65" s="1213"/>
      <c r="AY65" s="1213"/>
      <c r="AZ65" s="1213"/>
      <c r="BA65" s="1213"/>
      <c r="BB65" s="1213"/>
      <c r="BC65" s="1213"/>
      <c r="BD65" s="1213"/>
      <c r="BE65" s="1213"/>
      <c r="BF65" s="1213"/>
      <c r="BG65" s="1213"/>
      <c r="BH65" s="1213"/>
      <c r="BI65" s="1213"/>
      <c r="BJ65" s="1213"/>
      <c r="BK65" s="1213"/>
      <c r="BL65" s="1213"/>
      <c r="BM65" s="1213"/>
      <c r="BN65" s="1213"/>
      <c r="BO65" s="1213"/>
      <c r="BP65" s="1213"/>
      <c r="BQ65" s="1213"/>
      <c r="BR65" s="1213"/>
      <c r="BS65" s="1213"/>
      <c r="BT65" s="1213"/>
      <c r="BU65" s="1213"/>
      <c r="BV65" s="1213"/>
      <c r="BW65" s="1213"/>
      <c r="BX65" s="1213"/>
      <c r="BY65" s="1213"/>
      <c r="BZ65" s="1213"/>
      <c r="CA65" s="1213"/>
      <c r="CB65" s="1213"/>
      <c r="CC65" s="1213"/>
      <c r="CD65" s="1213"/>
      <c r="CE65" s="1213"/>
      <c r="CF65" s="1213"/>
      <c r="CG65" s="1213"/>
      <c r="CH65" s="1213"/>
      <c r="CI65" s="1213"/>
      <c r="CJ65" s="1213"/>
      <c r="CK65" s="1213"/>
      <c r="CL65" s="1213"/>
      <c r="CM65" s="1213"/>
      <c r="CN65" s="1213"/>
      <c r="CO65" s="1213"/>
      <c r="CP65" s="1213"/>
      <c r="CQ65" s="1213"/>
      <c r="CR65" s="1213"/>
      <c r="CS65" s="1213"/>
      <c r="CT65" s="1213"/>
      <c r="CU65" s="1213"/>
      <c r="CV65" s="1213"/>
      <c r="CW65" s="1213"/>
      <c r="CX65" s="1213"/>
      <c r="CY65" s="1213"/>
      <c r="CZ65" s="1213"/>
      <c r="DA65" s="1213"/>
      <c r="DB65" s="1213"/>
      <c r="DC65" s="1214"/>
    </row>
    <row r="66" spans="2:107" x14ac:dyDescent="0.15">
      <c r="B66" s="259"/>
      <c r="AN66" s="1215"/>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7"/>
    </row>
    <row r="67" spans="2:107" x14ac:dyDescent="0.15">
      <c r="B67" s="259"/>
      <c r="AN67" s="1215"/>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7"/>
    </row>
    <row r="68" spans="2:107" x14ac:dyDescent="0.15">
      <c r="B68" s="259"/>
      <c r="AN68" s="1215"/>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7"/>
    </row>
    <row r="69" spans="2:107" x14ac:dyDescent="0.15">
      <c r="B69" s="259"/>
      <c r="AN69" s="1218"/>
      <c r="AO69" s="1219"/>
      <c r="AP69" s="1219"/>
      <c r="AQ69" s="1219"/>
      <c r="AR69" s="1219"/>
      <c r="AS69" s="1219"/>
      <c r="AT69" s="1219"/>
      <c r="AU69" s="1219"/>
      <c r="AV69" s="1219"/>
      <c r="AW69" s="1219"/>
      <c r="AX69" s="1219"/>
      <c r="AY69" s="1219"/>
      <c r="AZ69" s="1219"/>
      <c r="BA69" s="1219"/>
      <c r="BB69" s="1219"/>
      <c r="BC69" s="1219"/>
      <c r="BD69" s="1219"/>
      <c r="BE69" s="1219"/>
      <c r="BF69" s="1219"/>
      <c r="BG69" s="1219"/>
      <c r="BH69" s="1219"/>
      <c r="BI69" s="1219"/>
      <c r="BJ69" s="1219"/>
      <c r="BK69" s="1219"/>
      <c r="BL69" s="1219"/>
      <c r="BM69" s="1219"/>
      <c r="BN69" s="1219"/>
      <c r="BO69" s="1219"/>
      <c r="BP69" s="1219"/>
      <c r="BQ69" s="1219"/>
      <c r="BR69" s="1219"/>
      <c r="BS69" s="1219"/>
      <c r="BT69" s="1219"/>
      <c r="BU69" s="1219"/>
      <c r="BV69" s="1219"/>
      <c r="BW69" s="1219"/>
      <c r="BX69" s="1219"/>
      <c r="BY69" s="1219"/>
      <c r="BZ69" s="1219"/>
      <c r="CA69" s="1219"/>
      <c r="CB69" s="1219"/>
      <c r="CC69" s="1219"/>
      <c r="CD69" s="1219"/>
      <c r="CE69" s="1219"/>
      <c r="CF69" s="1219"/>
      <c r="CG69" s="1219"/>
      <c r="CH69" s="1219"/>
      <c r="CI69" s="1219"/>
      <c r="CJ69" s="1219"/>
      <c r="CK69" s="1219"/>
      <c r="CL69" s="1219"/>
      <c r="CM69" s="1219"/>
      <c r="CN69" s="1219"/>
      <c r="CO69" s="1219"/>
      <c r="CP69" s="1219"/>
      <c r="CQ69" s="1219"/>
      <c r="CR69" s="1219"/>
      <c r="CS69" s="1219"/>
      <c r="CT69" s="1219"/>
      <c r="CU69" s="1219"/>
      <c r="CV69" s="1219"/>
      <c r="CW69" s="1219"/>
      <c r="CX69" s="1219"/>
      <c r="CY69" s="1219"/>
      <c r="CZ69" s="1219"/>
      <c r="DA69" s="1219"/>
      <c r="DB69" s="1219"/>
      <c r="DC69" s="1220"/>
    </row>
    <row r="70" spans="2:107" x14ac:dyDescent="0.15">
      <c r="B70" s="259"/>
      <c r="H70" s="1244"/>
      <c r="I70" s="1244"/>
      <c r="J70" s="1245"/>
      <c r="K70" s="1245"/>
      <c r="L70" s="1246"/>
      <c r="M70" s="1245"/>
      <c r="N70" s="1246"/>
      <c r="AN70" s="1221"/>
      <c r="AO70" s="1221"/>
      <c r="AP70" s="1221"/>
      <c r="AZ70" s="1221"/>
      <c r="BA70" s="1221"/>
      <c r="BB70" s="1221"/>
      <c r="BL70" s="1221"/>
      <c r="BM70" s="1221"/>
      <c r="BN70" s="1221"/>
      <c r="BX70" s="1221"/>
      <c r="BY70" s="1221"/>
      <c r="BZ70" s="1221"/>
      <c r="CJ70" s="1221"/>
      <c r="CK70" s="1221"/>
      <c r="CL70" s="1221"/>
      <c r="CV70" s="1221"/>
      <c r="CW70" s="1221"/>
      <c r="CX70" s="1221"/>
    </row>
    <row r="71" spans="2:107" x14ac:dyDescent="0.15">
      <c r="B71" s="259"/>
      <c r="G71" s="1247"/>
      <c r="I71" s="1248"/>
      <c r="J71" s="1245"/>
      <c r="K71" s="1245"/>
      <c r="L71" s="1246"/>
      <c r="M71" s="1245"/>
      <c r="N71" s="1246"/>
      <c r="AM71" s="1247"/>
      <c r="AN71" s="255" t="s">
        <v>576</v>
      </c>
    </row>
    <row r="72" spans="2:107" x14ac:dyDescent="0.15">
      <c r="B72" s="259"/>
      <c r="G72" s="1222"/>
      <c r="H72" s="1222"/>
      <c r="I72" s="1222"/>
      <c r="J72" s="1222"/>
      <c r="K72" s="1223"/>
      <c r="L72" s="1223"/>
      <c r="M72" s="1224"/>
      <c r="N72" s="1224"/>
      <c r="AN72" s="1225"/>
      <c r="AO72" s="1226"/>
      <c r="AP72" s="1226"/>
      <c r="AQ72" s="1226"/>
      <c r="AR72" s="1226"/>
      <c r="AS72" s="1226"/>
      <c r="AT72" s="1226"/>
      <c r="AU72" s="1226"/>
      <c r="AV72" s="1226"/>
      <c r="AW72" s="1226"/>
      <c r="AX72" s="1226"/>
      <c r="AY72" s="1226"/>
      <c r="AZ72" s="1226"/>
      <c r="BA72" s="1226"/>
      <c r="BB72" s="1226"/>
      <c r="BC72" s="1226"/>
      <c r="BD72" s="1226"/>
      <c r="BE72" s="1226"/>
      <c r="BF72" s="1226"/>
      <c r="BG72" s="1226"/>
      <c r="BH72" s="1226"/>
      <c r="BI72" s="1226"/>
      <c r="BJ72" s="1226"/>
      <c r="BK72" s="1226"/>
      <c r="BL72" s="1226"/>
      <c r="BM72" s="1226"/>
      <c r="BN72" s="1226"/>
      <c r="BO72" s="1227"/>
      <c r="BP72" s="1228" t="s">
        <v>525</v>
      </c>
      <c r="BQ72" s="1228"/>
      <c r="BR72" s="1228"/>
      <c r="BS72" s="1228"/>
      <c r="BT72" s="1228"/>
      <c r="BU72" s="1228"/>
      <c r="BV72" s="1228"/>
      <c r="BW72" s="1228"/>
      <c r="BX72" s="1228" t="s">
        <v>526</v>
      </c>
      <c r="BY72" s="1228"/>
      <c r="BZ72" s="1228"/>
      <c r="CA72" s="1228"/>
      <c r="CB72" s="1228"/>
      <c r="CC72" s="1228"/>
      <c r="CD72" s="1228"/>
      <c r="CE72" s="1228"/>
      <c r="CF72" s="1228" t="s">
        <v>527</v>
      </c>
      <c r="CG72" s="1228"/>
      <c r="CH72" s="1228"/>
      <c r="CI72" s="1228"/>
      <c r="CJ72" s="1228"/>
      <c r="CK72" s="1228"/>
      <c r="CL72" s="1228"/>
      <c r="CM72" s="1228"/>
      <c r="CN72" s="1228" t="s">
        <v>528</v>
      </c>
      <c r="CO72" s="1228"/>
      <c r="CP72" s="1228"/>
      <c r="CQ72" s="1228"/>
      <c r="CR72" s="1228"/>
      <c r="CS72" s="1228"/>
      <c r="CT72" s="1228"/>
      <c r="CU72" s="1228"/>
      <c r="CV72" s="1228" t="s">
        <v>529</v>
      </c>
      <c r="CW72" s="1228"/>
      <c r="CX72" s="1228"/>
      <c r="CY72" s="1228"/>
      <c r="CZ72" s="1228"/>
      <c r="DA72" s="1228"/>
      <c r="DB72" s="1228"/>
      <c r="DC72" s="1228"/>
    </row>
    <row r="73" spans="2:107" x14ac:dyDescent="0.15">
      <c r="B73" s="259"/>
      <c r="G73" s="1229"/>
      <c r="H73" s="1229"/>
      <c r="I73" s="1229"/>
      <c r="J73" s="1229"/>
      <c r="K73" s="1249"/>
      <c r="L73" s="1249"/>
      <c r="M73" s="1249"/>
      <c r="N73" s="1249"/>
      <c r="AM73" s="1221"/>
      <c r="AN73" s="1232" t="s">
        <v>577</v>
      </c>
      <c r="AO73" s="1232"/>
      <c r="AP73" s="1232"/>
      <c r="AQ73" s="1232"/>
      <c r="AR73" s="1232"/>
      <c r="AS73" s="1232"/>
      <c r="AT73" s="1232"/>
      <c r="AU73" s="1232"/>
      <c r="AV73" s="1232"/>
      <c r="AW73" s="1232"/>
      <c r="AX73" s="1232"/>
      <c r="AY73" s="1232"/>
      <c r="AZ73" s="1232"/>
      <c r="BA73" s="1232"/>
      <c r="BB73" s="1232" t="s">
        <v>578</v>
      </c>
      <c r="BC73" s="1232"/>
      <c r="BD73" s="1232"/>
      <c r="BE73" s="1232"/>
      <c r="BF73" s="1232"/>
      <c r="BG73" s="1232"/>
      <c r="BH73" s="1232"/>
      <c r="BI73" s="1232"/>
      <c r="BJ73" s="1232"/>
      <c r="BK73" s="1232"/>
      <c r="BL73" s="1232"/>
      <c r="BM73" s="1232"/>
      <c r="BN73" s="1232"/>
      <c r="BO73" s="1232"/>
      <c r="BP73" s="1233"/>
      <c r="BQ73" s="1233"/>
      <c r="BR73" s="1233"/>
      <c r="BS73" s="1233"/>
      <c r="BT73" s="1233"/>
      <c r="BU73" s="1233"/>
      <c r="BV73" s="1233"/>
      <c r="BW73" s="1233"/>
      <c r="BX73" s="1233"/>
      <c r="BY73" s="1233"/>
      <c r="BZ73" s="1233"/>
      <c r="CA73" s="1233"/>
      <c r="CB73" s="1233"/>
      <c r="CC73" s="1233"/>
      <c r="CD73" s="1233"/>
      <c r="CE73" s="1233"/>
      <c r="CF73" s="1233"/>
      <c r="CG73" s="1233"/>
      <c r="CH73" s="1233"/>
      <c r="CI73" s="1233"/>
      <c r="CJ73" s="1233"/>
      <c r="CK73" s="1233"/>
      <c r="CL73" s="1233"/>
      <c r="CM73" s="1233"/>
      <c r="CN73" s="1233"/>
      <c r="CO73" s="1233"/>
      <c r="CP73" s="1233"/>
      <c r="CQ73" s="1233"/>
      <c r="CR73" s="1233"/>
      <c r="CS73" s="1233"/>
      <c r="CT73" s="1233"/>
      <c r="CU73" s="1233"/>
      <c r="CV73" s="1233"/>
      <c r="CW73" s="1233"/>
      <c r="CX73" s="1233"/>
      <c r="CY73" s="1233"/>
      <c r="CZ73" s="1233"/>
      <c r="DA73" s="1233"/>
      <c r="DB73" s="1233"/>
      <c r="DC73" s="1233"/>
    </row>
    <row r="74" spans="2:107" x14ac:dyDescent="0.15">
      <c r="B74" s="259"/>
      <c r="G74" s="1229"/>
      <c r="H74" s="1229"/>
      <c r="I74" s="1229"/>
      <c r="J74" s="1229"/>
      <c r="K74" s="1249"/>
      <c r="L74" s="1249"/>
      <c r="M74" s="1249"/>
      <c r="N74" s="1249"/>
      <c r="AM74" s="1221"/>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x14ac:dyDescent="0.15">
      <c r="B75" s="259"/>
      <c r="G75" s="1229"/>
      <c r="H75" s="1229"/>
      <c r="I75" s="1222"/>
      <c r="J75" s="1222"/>
      <c r="K75" s="1231"/>
      <c r="L75" s="1231"/>
      <c r="M75" s="1231"/>
      <c r="N75" s="1231"/>
      <c r="AM75" s="1221"/>
      <c r="AN75" s="1232"/>
      <c r="AO75" s="1232"/>
      <c r="AP75" s="1232"/>
      <c r="AQ75" s="1232"/>
      <c r="AR75" s="1232"/>
      <c r="AS75" s="1232"/>
      <c r="AT75" s="1232"/>
      <c r="AU75" s="1232"/>
      <c r="AV75" s="1232"/>
      <c r="AW75" s="1232"/>
      <c r="AX75" s="1232"/>
      <c r="AY75" s="1232"/>
      <c r="AZ75" s="1232"/>
      <c r="BA75" s="1232"/>
      <c r="BB75" s="1232" t="s">
        <v>583</v>
      </c>
      <c r="BC75" s="1232"/>
      <c r="BD75" s="1232"/>
      <c r="BE75" s="1232"/>
      <c r="BF75" s="1232"/>
      <c r="BG75" s="1232"/>
      <c r="BH75" s="1232"/>
      <c r="BI75" s="1232"/>
      <c r="BJ75" s="1232"/>
      <c r="BK75" s="1232"/>
      <c r="BL75" s="1232"/>
      <c r="BM75" s="1232"/>
      <c r="BN75" s="1232"/>
      <c r="BO75" s="1232"/>
      <c r="BP75" s="1233">
        <v>7.9</v>
      </c>
      <c r="BQ75" s="1233"/>
      <c r="BR75" s="1233"/>
      <c r="BS75" s="1233"/>
      <c r="BT75" s="1233"/>
      <c r="BU75" s="1233"/>
      <c r="BV75" s="1233"/>
      <c r="BW75" s="1233"/>
      <c r="BX75" s="1233">
        <v>8.3000000000000007</v>
      </c>
      <c r="BY75" s="1233"/>
      <c r="BZ75" s="1233"/>
      <c r="CA75" s="1233"/>
      <c r="CB75" s="1233"/>
      <c r="CC75" s="1233"/>
      <c r="CD75" s="1233"/>
      <c r="CE75" s="1233"/>
      <c r="CF75" s="1233">
        <v>7.9</v>
      </c>
      <c r="CG75" s="1233"/>
      <c r="CH75" s="1233"/>
      <c r="CI75" s="1233"/>
      <c r="CJ75" s="1233"/>
      <c r="CK75" s="1233"/>
      <c r="CL75" s="1233"/>
      <c r="CM75" s="1233"/>
      <c r="CN75" s="1233">
        <v>8.6</v>
      </c>
      <c r="CO75" s="1233"/>
      <c r="CP75" s="1233"/>
      <c r="CQ75" s="1233"/>
      <c r="CR75" s="1233"/>
      <c r="CS75" s="1233"/>
      <c r="CT75" s="1233"/>
      <c r="CU75" s="1233"/>
      <c r="CV75" s="1233">
        <v>8.4</v>
      </c>
      <c r="CW75" s="1233"/>
      <c r="CX75" s="1233"/>
      <c r="CY75" s="1233"/>
      <c r="CZ75" s="1233"/>
      <c r="DA75" s="1233"/>
      <c r="DB75" s="1233"/>
      <c r="DC75" s="1233"/>
    </row>
    <row r="76" spans="2:107" x14ac:dyDescent="0.15">
      <c r="B76" s="259"/>
      <c r="G76" s="1229"/>
      <c r="H76" s="1229"/>
      <c r="I76" s="1222"/>
      <c r="J76" s="1222"/>
      <c r="K76" s="1231"/>
      <c r="L76" s="1231"/>
      <c r="M76" s="1231"/>
      <c r="N76" s="1231"/>
      <c r="AM76" s="1221"/>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x14ac:dyDescent="0.15">
      <c r="B77" s="259"/>
      <c r="G77" s="1222"/>
      <c r="H77" s="1222"/>
      <c r="I77" s="1222"/>
      <c r="J77" s="1222"/>
      <c r="K77" s="1249"/>
      <c r="L77" s="1249"/>
      <c r="M77" s="1249"/>
      <c r="N77" s="1249"/>
      <c r="AN77" s="1228" t="s">
        <v>580</v>
      </c>
      <c r="AO77" s="1228"/>
      <c r="AP77" s="1228"/>
      <c r="AQ77" s="1228"/>
      <c r="AR77" s="1228"/>
      <c r="AS77" s="1228"/>
      <c r="AT77" s="1228"/>
      <c r="AU77" s="1228"/>
      <c r="AV77" s="1228"/>
      <c r="AW77" s="1228"/>
      <c r="AX77" s="1228"/>
      <c r="AY77" s="1228"/>
      <c r="AZ77" s="1228"/>
      <c r="BA77" s="1228"/>
      <c r="BB77" s="1232" t="s">
        <v>578</v>
      </c>
      <c r="BC77" s="1232"/>
      <c r="BD77" s="1232"/>
      <c r="BE77" s="1232"/>
      <c r="BF77" s="1232"/>
      <c r="BG77" s="1232"/>
      <c r="BH77" s="1232"/>
      <c r="BI77" s="1232"/>
      <c r="BJ77" s="1232"/>
      <c r="BK77" s="1232"/>
      <c r="BL77" s="1232"/>
      <c r="BM77" s="1232"/>
      <c r="BN77" s="1232"/>
      <c r="BO77" s="1232"/>
      <c r="BP77" s="1233">
        <v>35.4</v>
      </c>
      <c r="BQ77" s="1233"/>
      <c r="BR77" s="1233"/>
      <c r="BS77" s="1233"/>
      <c r="BT77" s="1233"/>
      <c r="BU77" s="1233"/>
      <c r="BV77" s="1233"/>
      <c r="BW77" s="1233"/>
      <c r="BX77" s="1233">
        <v>13.4</v>
      </c>
      <c r="BY77" s="1233"/>
      <c r="BZ77" s="1233"/>
      <c r="CA77" s="1233"/>
      <c r="CB77" s="1233"/>
      <c r="CC77" s="1233"/>
      <c r="CD77" s="1233"/>
      <c r="CE77" s="1233"/>
      <c r="CF77" s="1233">
        <v>0</v>
      </c>
      <c r="CG77" s="1233"/>
      <c r="CH77" s="1233"/>
      <c r="CI77" s="1233"/>
      <c r="CJ77" s="1233"/>
      <c r="CK77" s="1233"/>
      <c r="CL77" s="1233"/>
      <c r="CM77" s="1233"/>
      <c r="CN77" s="1233">
        <v>0</v>
      </c>
      <c r="CO77" s="1233"/>
      <c r="CP77" s="1233"/>
      <c r="CQ77" s="1233"/>
      <c r="CR77" s="1233"/>
      <c r="CS77" s="1233"/>
      <c r="CT77" s="1233"/>
      <c r="CU77" s="1233"/>
      <c r="CV77" s="1233">
        <v>0</v>
      </c>
      <c r="CW77" s="1233"/>
      <c r="CX77" s="1233"/>
      <c r="CY77" s="1233"/>
      <c r="CZ77" s="1233"/>
      <c r="DA77" s="1233"/>
      <c r="DB77" s="1233"/>
      <c r="DC77" s="1233"/>
    </row>
    <row r="78" spans="2:107" x14ac:dyDescent="0.15">
      <c r="B78" s="259"/>
      <c r="G78" s="1222"/>
      <c r="H78" s="1222"/>
      <c r="I78" s="1222"/>
      <c r="J78" s="1222"/>
      <c r="K78" s="1249"/>
      <c r="L78" s="1249"/>
      <c r="M78" s="1249"/>
      <c r="N78" s="1249"/>
      <c r="AN78" s="1228"/>
      <c r="AO78" s="1228"/>
      <c r="AP78" s="1228"/>
      <c r="AQ78" s="1228"/>
      <c r="AR78" s="1228"/>
      <c r="AS78" s="1228"/>
      <c r="AT78" s="1228"/>
      <c r="AU78" s="1228"/>
      <c r="AV78" s="1228"/>
      <c r="AW78" s="1228"/>
      <c r="AX78" s="1228"/>
      <c r="AY78" s="1228"/>
      <c r="AZ78" s="1228"/>
      <c r="BA78" s="1228"/>
      <c r="BB78" s="1232"/>
      <c r="BC78" s="1232"/>
      <c r="BD78" s="1232"/>
      <c r="BE78" s="1232"/>
      <c r="BF78" s="1232"/>
      <c r="BG78" s="1232"/>
      <c r="BH78" s="1232"/>
      <c r="BI78" s="1232"/>
      <c r="BJ78" s="1232"/>
      <c r="BK78" s="1232"/>
      <c r="BL78" s="1232"/>
      <c r="BM78" s="1232"/>
      <c r="BN78" s="1232"/>
      <c r="BO78" s="1232"/>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x14ac:dyDescent="0.15">
      <c r="B79" s="259"/>
      <c r="G79" s="1222"/>
      <c r="H79" s="1222"/>
      <c r="I79" s="1235"/>
      <c r="J79" s="1235"/>
      <c r="K79" s="1250"/>
      <c r="L79" s="1250"/>
      <c r="M79" s="1250"/>
      <c r="N79" s="1250"/>
      <c r="AN79" s="1228"/>
      <c r="AO79" s="1228"/>
      <c r="AP79" s="1228"/>
      <c r="AQ79" s="1228"/>
      <c r="AR79" s="1228"/>
      <c r="AS79" s="1228"/>
      <c r="AT79" s="1228"/>
      <c r="AU79" s="1228"/>
      <c r="AV79" s="1228"/>
      <c r="AW79" s="1228"/>
      <c r="AX79" s="1228"/>
      <c r="AY79" s="1228"/>
      <c r="AZ79" s="1228"/>
      <c r="BA79" s="1228"/>
      <c r="BB79" s="1232" t="s">
        <v>583</v>
      </c>
      <c r="BC79" s="1232"/>
      <c r="BD79" s="1232"/>
      <c r="BE79" s="1232"/>
      <c r="BF79" s="1232"/>
      <c r="BG79" s="1232"/>
      <c r="BH79" s="1232"/>
      <c r="BI79" s="1232"/>
      <c r="BJ79" s="1232"/>
      <c r="BK79" s="1232"/>
      <c r="BL79" s="1232"/>
      <c r="BM79" s="1232"/>
      <c r="BN79" s="1232"/>
      <c r="BO79" s="1232"/>
      <c r="BP79" s="1233">
        <v>8.8000000000000007</v>
      </c>
      <c r="BQ79" s="1233"/>
      <c r="BR79" s="1233"/>
      <c r="BS79" s="1233"/>
      <c r="BT79" s="1233"/>
      <c r="BU79" s="1233"/>
      <c r="BV79" s="1233"/>
      <c r="BW79" s="1233"/>
      <c r="BX79" s="1233">
        <v>8.3000000000000007</v>
      </c>
      <c r="BY79" s="1233"/>
      <c r="BZ79" s="1233"/>
      <c r="CA79" s="1233"/>
      <c r="CB79" s="1233"/>
      <c r="CC79" s="1233"/>
      <c r="CD79" s="1233"/>
      <c r="CE79" s="1233"/>
      <c r="CF79" s="1233">
        <v>8</v>
      </c>
      <c r="CG79" s="1233"/>
      <c r="CH79" s="1233"/>
      <c r="CI79" s="1233"/>
      <c r="CJ79" s="1233"/>
      <c r="CK79" s="1233"/>
      <c r="CL79" s="1233"/>
      <c r="CM79" s="1233"/>
      <c r="CN79" s="1233">
        <v>8</v>
      </c>
      <c r="CO79" s="1233"/>
      <c r="CP79" s="1233"/>
      <c r="CQ79" s="1233"/>
      <c r="CR79" s="1233"/>
      <c r="CS79" s="1233"/>
      <c r="CT79" s="1233"/>
      <c r="CU79" s="1233"/>
      <c r="CV79" s="1233">
        <v>8</v>
      </c>
      <c r="CW79" s="1233"/>
      <c r="CX79" s="1233"/>
      <c r="CY79" s="1233"/>
      <c r="CZ79" s="1233"/>
      <c r="DA79" s="1233"/>
      <c r="DB79" s="1233"/>
      <c r="DC79" s="1233"/>
    </row>
    <row r="80" spans="2:107" x14ac:dyDescent="0.15">
      <c r="B80" s="259"/>
      <c r="G80" s="1222"/>
      <c r="H80" s="1222"/>
      <c r="I80" s="1235"/>
      <c r="J80" s="1235"/>
      <c r="K80" s="1250"/>
      <c r="L80" s="1250"/>
      <c r="M80" s="1250"/>
      <c r="N80" s="1250"/>
      <c r="AN80" s="1228"/>
      <c r="AO80" s="1228"/>
      <c r="AP80" s="1228"/>
      <c r="AQ80" s="1228"/>
      <c r="AR80" s="1228"/>
      <c r="AS80" s="1228"/>
      <c r="AT80" s="1228"/>
      <c r="AU80" s="1228"/>
      <c r="AV80" s="1228"/>
      <c r="AW80" s="1228"/>
      <c r="AX80" s="1228"/>
      <c r="AY80" s="1228"/>
      <c r="AZ80" s="1228"/>
      <c r="BA80" s="1228"/>
      <c r="BB80" s="1232"/>
      <c r="BC80" s="1232"/>
      <c r="BD80" s="1232"/>
      <c r="BE80" s="1232"/>
      <c r="BF80" s="1232"/>
      <c r="BG80" s="1232"/>
      <c r="BH80" s="1232"/>
      <c r="BI80" s="1232"/>
      <c r="BJ80" s="1232"/>
      <c r="BK80" s="1232"/>
      <c r="BL80" s="1232"/>
      <c r="BM80" s="1232"/>
      <c r="BN80" s="1232"/>
      <c r="BO80" s="1232"/>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x14ac:dyDescent="0.15">
      <c r="B81" s="259"/>
    </row>
    <row r="82" spans="2:109" ht="17.25" x14ac:dyDescent="0.15">
      <c r="B82" s="259"/>
      <c r="K82" s="1251"/>
      <c r="L82" s="1251"/>
      <c r="M82" s="1251"/>
      <c r="N82" s="1251"/>
      <c r="AQ82" s="1251"/>
      <c r="AR82" s="1251"/>
      <c r="AS82" s="1251"/>
      <c r="AT82" s="1251"/>
      <c r="BC82" s="1251"/>
      <c r="BD82" s="1251"/>
      <c r="BE82" s="1251"/>
      <c r="BF82" s="1251"/>
      <c r="BO82" s="1251"/>
      <c r="BP82" s="1251"/>
      <c r="BQ82" s="1251"/>
      <c r="BR82" s="1251"/>
      <c r="CA82" s="1251"/>
      <c r="CB82" s="1251"/>
      <c r="CC82" s="1251"/>
      <c r="CD82" s="1251"/>
      <c r="CM82" s="1251"/>
      <c r="CN82" s="1251"/>
      <c r="CO82" s="1251"/>
      <c r="CP82" s="1251"/>
      <c r="CY82" s="1251"/>
      <c r="CZ82" s="1251"/>
      <c r="DA82" s="1251"/>
      <c r="DB82" s="1251"/>
      <c r="DC82" s="1251"/>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v71g5pU2nPQHCGn3NFXwSBaoqrymwsEhB45B0LxTfBMjKYLa8duRBxAm+494mnzOwZf3+p538S9Lx5ceDn+dPg==" saltValue="H0B0V7ZSrCx+9qQ8U+bxE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C08CA-E700-4E2A-89D6-279129624A1A}">
  <sheetPr>
    <pageSetUpPr fitToPage="1"/>
  </sheetPr>
  <dimension ref="A1:DR125"/>
  <sheetViews>
    <sheetView showGridLines="0" topLeftCell="A73" zoomScale="70" zoomScaleNormal="70" zoomScaleSheetLayoutView="70" workbookViewId="0">
      <selection activeCell="AN55" sqref="AN55:BA58"/>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475</v>
      </c>
    </row>
  </sheetData>
  <sheetProtection algorithmName="SHA-512" hashValue="nWBKpWXtysx5Wky/n2c2fPFX7PN693luo/QHt4E6EYTWF+UPlqEj4nooQfrQybWAJ3I/rar9Oh1pR7jfF82ebQ==" saltValue="HBDL65MgQ3DTtx/bev8g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50CD1-F993-4185-BC80-BE2B549F9BEF}">
  <sheetPr>
    <pageSetUpPr fitToPage="1"/>
  </sheetPr>
  <dimension ref="A1:DR125"/>
  <sheetViews>
    <sheetView showGridLines="0" topLeftCell="A68" zoomScale="70" zoomScaleNormal="70" zoomScaleSheetLayoutView="55" workbookViewId="0">
      <selection activeCell="AN55" sqref="AN55:BA58"/>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475</v>
      </c>
    </row>
  </sheetData>
  <sheetProtection algorithmName="SHA-512" hashValue="pS4fO2GltdF/Jbh5hYv+A+likwoI1WNHjnrpLkWPoNdglvFV7UO1KBtckoBOkBdJUVnKcowlV+t5k+9RpcWl3Q==" saltValue="Iln6Aqj0UtztkTvSfQ3W1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90803</v>
      </c>
      <c r="E3" s="154"/>
      <c r="F3" s="155">
        <v>83103</v>
      </c>
      <c r="G3" s="156"/>
      <c r="H3" s="157"/>
    </row>
    <row r="4" spans="1:8" x14ac:dyDescent="0.15">
      <c r="A4" s="158"/>
      <c r="B4" s="159"/>
      <c r="C4" s="160"/>
      <c r="D4" s="161">
        <v>75482</v>
      </c>
      <c r="E4" s="162"/>
      <c r="F4" s="163">
        <v>41378</v>
      </c>
      <c r="G4" s="164"/>
      <c r="H4" s="165"/>
    </row>
    <row r="5" spans="1:8" x14ac:dyDescent="0.15">
      <c r="A5" s="146" t="s">
        <v>519</v>
      </c>
      <c r="B5" s="151"/>
      <c r="C5" s="152"/>
      <c r="D5" s="153">
        <v>117638</v>
      </c>
      <c r="E5" s="154"/>
      <c r="F5" s="155">
        <v>84459</v>
      </c>
      <c r="G5" s="156"/>
      <c r="H5" s="157"/>
    </row>
    <row r="6" spans="1:8" x14ac:dyDescent="0.15">
      <c r="A6" s="158"/>
      <c r="B6" s="159"/>
      <c r="C6" s="160"/>
      <c r="D6" s="161">
        <v>95159</v>
      </c>
      <c r="E6" s="162"/>
      <c r="F6" s="163">
        <v>47314</v>
      </c>
      <c r="G6" s="164"/>
      <c r="H6" s="165"/>
    </row>
    <row r="7" spans="1:8" x14ac:dyDescent="0.15">
      <c r="A7" s="146" t="s">
        <v>520</v>
      </c>
      <c r="B7" s="151"/>
      <c r="C7" s="152"/>
      <c r="D7" s="153">
        <v>98086</v>
      </c>
      <c r="E7" s="154"/>
      <c r="F7" s="155">
        <v>74568</v>
      </c>
      <c r="G7" s="156"/>
      <c r="H7" s="157"/>
    </row>
    <row r="8" spans="1:8" x14ac:dyDescent="0.15">
      <c r="A8" s="158"/>
      <c r="B8" s="159"/>
      <c r="C8" s="160"/>
      <c r="D8" s="161">
        <v>89306</v>
      </c>
      <c r="E8" s="162"/>
      <c r="F8" s="163">
        <v>42558</v>
      </c>
      <c r="G8" s="164"/>
      <c r="H8" s="165"/>
    </row>
    <row r="9" spans="1:8" x14ac:dyDescent="0.15">
      <c r="A9" s="146" t="s">
        <v>521</v>
      </c>
      <c r="B9" s="151"/>
      <c r="C9" s="152"/>
      <c r="D9" s="153">
        <v>119629</v>
      </c>
      <c r="E9" s="154"/>
      <c r="F9" s="155">
        <v>73693</v>
      </c>
      <c r="G9" s="156"/>
      <c r="H9" s="157"/>
    </row>
    <row r="10" spans="1:8" x14ac:dyDescent="0.15">
      <c r="A10" s="158"/>
      <c r="B10" s="159"/>
      <c r="C10" s="160"/>
      <c r="D10" s="161">
        <v>112290</v>
      </c>
      <c r="E10" s="162"/>
      <c r="F10" s="163">
        <v>44203</v>
      </c>
      <c r="G10" s="164"/>
      <c r="H10" s="165"/>
    </row>
    <row r="11" spans="1:8" x14ac:dyDescent="0.15">
      <c r="A11" s="146" t="s">
        <v>522</v>
      </c>
      <c r="B11" s="151"/>
      <c r="C11" s="152"/>
      <c r="D11" s="153">
        <v>90230</v>
      </c>
      <c r="E11" s="154"/>
      <c r="F11" s="155">
        <v>79401</v>
      </c>
      <c r="G11" s="156"/>
      <c r="H11" s="157"/>
    </row>
    <row r="12" spans="1:8" x14ac:dyDescent="0.15">
      <c r="A12" s="158"/>
      <c r="B12" s="159"/>
      <c r="C12" s="166"/>
      <c r="D12" s="161">
        <v>84394</v>
      </c>
      <c r="E12" s="162"/>
      <c r="F12" s="163">
        <v>49347</v>
      </c>
      <c r="G12" s="164"/>
      <c r="H12" s="165"/>
    </row>
    <row r="13" spans="1:8" x14ac:dyDescent="0.15">
      <c r="A13" s="146"/>
      <c r="B13" s="151"/>
      <c r="C13" s="152"/>
      <c r="D13" s="153">
        <v>103277</v>
      </c>
      <c r="E13" s="154"/>
      <c r="F13" s="155">
        <v>79045</v>
      </c>
      <c r="G13" s="167"/>
      <c r="H13" s="157"/>
    </row>
    <row r="14" spans="1:8" x14ac:dyDescent="0.15">
      <c r="A14" s="158"/>
      <c r="B14" s="159"/>
      <c r="C14" s="160"/>
      <c r="D14" s="161">
        <v>91326</v>
      </c>
      <c r="E14" s="162"/>
      <c r="F14" s="163">
        <v>44960</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4.2699999999999996</v>
      </c>
      <c r="C19" s="168">
        <f>ROUND(VALUE(SUBSTITUTE(実質収支比率等に係る経年分析!G$48,"▲","-")),2)</f>
        <v>5.24</v>
      </c>
      <c r="D19" s="168">
        <f>ROUND(VALUE(SUBSTITUTE(実質収支比率等に係る経年分析!H$48,"▲","-")),2)</f>
        <v>4.59</v>
      </c>
      <c r="E19" s="168">
        <f>ROUND(VALUE(SUBSTITUTE(実質収支比率等に係る経年分析!I$48,"▲","-")),2)</f>
        <v>5.48</v>
      </c>
      <c r="F19" s="168">
        <f>ROUND(VALUE(SUBSTITUTE(実質収支比率等に係る経年分析!J$48,"▲","-")),2)</f>
        <v>4.38</v>
      </c>
    </row>
    <row r="20" spans="1:11" x14ac:dyDescent="0.15">
      <c r="A20" s="168" t="s">
        <v>53</v>
      </c>
      <c r="B20" s="168">
        <f>ROUND(VALUE(SUBSTITUTE(実質収支比率等に係る経年分析!F$47,"▲","-")),2)</f>
        <v>47.43</v>
      </c>
      <c r="C20" s="168">
        <f>ROUND(VALUE(SUBSTITUTE(実質収支比率等に係る経年分析!G$47,"▲","-")),2)</f>
        <v>39.31</v>
      </c>
      <c r="D20" s="168">
        <f>ROUND(VALUE(SUBSTITUTE(実質収支比率等に係る経年分析!H$47,"▲","-")),2)</f>
        <v>41.54</v>
      </c>
      <c r="E20" s="168">
        <f>ROUND(VALUE(SUBSTITUTE(実質収支比率等に係る経年分析!I$47,"▲","-")),2)</f>
        <v>39.549999999999997</v>
      </c>
      <c r="F20" s="168">
        <f>ROUND(VALUE(SUBSTITUTE(実質収支比率等に係る経年分析!J$47,"▲","-")),2)</f>
        <v>39.39</v>
      </c>
    </row>
    <row r="21" spans="1:11" x14ac:dyDescent="0.15">
      <c r="A21" s="168" t="s">
        <v>54</v>
      </c>
      <c r="B21" s="168">
        <f>IF(ISNUMBER(VALUE(SUBSTITUTE(実質収支比率等に係る経年分析!F$49,"▲","-"))),ROUND(VALUE(SUBSTITUTE(実質収支比率等に係る経年分析!F$49,"▲","-")),2),NA())</f>
        <v>2.2799999999999998</v>
      </c>
      <c r="C21" s="168">
        <f>IF(ISNUMBER(VALUE(SUBSTITUTE(実質収支比率等に係る経年分析!G$49,"▲","-"))),ROUND(VALUE(SUBSTITUTE(実質収支比率等に係る経年分析!G$49,"▲","-")),2),NA())</f>
        <v>-5.39</v>
      </c>
      <c r="D21" s="168">
        <f>IF(ISNUMBER(VALUE(SUBSTITUTE(実質収支比率等に係る経年分析!H$49,"▲","-"))),ROUND(VALUE(SUBSTITUTE(実質収支比率等に係る経年分析!H$49,"▲","-")),2),NA())</f>
        <v>3.6</v>
      </c>
      <c r="E21" s="168">
        <f>IF(ISNUMBER(VALUE(SUBSTITUTE(実質収支比率等に係る経年分析!I$49,"▲","-"))),ROUND(VALUE(SUBSTITUTE(実質収支比率等に係る経年分析!I$49,"▲","-")),2),NA())</f>
        <v>-3.43</v>
      </c>
      <c r="F21" s="168">
        <f>IF(ISNUMBER(VALUE(SUBSTITUTE(実質収支比率等に係る経年分析!J$49,"▲","-"))),ROUND(VALUE(SUBSTITUTE(実質収支比率等に係る経年分析!J$49,"▲","-")),2),NA())</f>
        <v>-0.96</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浄化槽整備推進事業特別会計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下水道特別会計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7.0000000000000007E-2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x14ac:dyDescent="0.15">
      <c r="A32" s="169" t="str">
        <f>IF(連結実質赤字比率に係る赤字・黒字の構成分析!C$38="",NA(),連結実質赤字比率に係る赤字・黒字の構成分析!C$38)</f>
        <v>農業集落排水特別会計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0.06</v>
      </c>
    </row>
    <row r="33" spans="1:16" x14ac:dyDescent="0.15">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0.15</v>
      </c>
    </row>
    <row r="34" spans="1:16" x14ac:dyDescent="0.15">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2.4500000000000002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1.44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0.44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0.23</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0.06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0.05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0.62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1.87</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5.62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6.66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6.05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7.14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6.16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1213</v>
      </c>
      <c r="E42" s="170"/>
      <c r="F42" s="170"/>
      <c r="G42" s="170">
        <f>'実質公債費比率（分子）の構造'!L$52</f>
        <v>1284</v>
      </c>
      <c r="H42" s="170"/>
      <c r="I42" s="170"/>
      <c r="J42" s="170">
        <f>'実質公債費比率（分子）の構造'!M$52</f>
        <v>1276</v>
      </c>
      <c r="K42" s="170"/>
      <c r="L42" s="170"/>
      <c r="M42" s="170">
        <f>'実質公債費比率（分子）の構造'!N$52</f>
        <v>1155</v>
      </c>
      <c r="N42" s="170"/>
      <c r="O42" s="170"/>
      <c r="P42" s="170">
        <f>'実質公債費比率（分子）の構造'!O$52</f>
        <v>1168</v>
      </c>
    </row>
    <row r="43" spans="1:16" x14ac:dyDescent="0.15">
      <c r="A43" s="170" t="s">
        <v>16</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10</v>
      </c>
      <c r="C44" s="170"/>
      <c r="D44" s="170"/>
      <c r="E44" s="170">
        <f>'実質公債費比率（分子）の構造'!L$50</f>
        <v>9</v>
      </c>
      <c r="F44" s="170"/>
      <c r="G44" s="170"/>
      <c r="H44" s="170">
        <f>'実質公債費比率（分子）の構造'!M$50</f>
        <v>9</v>
      </c>
      <c r="I44" s="170"/>
      <c r="J44" s="170"/>
      <c r="K44" s="170">
        <f>'実質公債費比率（分子）の構造'!N$50</f>
        <v>8</v>
      </c>
      <c r="L44" s="170"/>
      <c r="M44" s="170"/>
      <c r="N44" s="170">
        <f>'実質公債費比率（分子）の構造'!O$50</f>
        <v>8</v>
      </c>
      <c r="O44" s="170"/>
      <c r="P44" s="170"/>
    </row>
    <row r="45" spans="1:16" x14ac:dyDescent="0.15">
      <c r="A45" s="170" t="s">
        <v>63</v>
      </c>
      <c r="B45" s="170">
        <f>'実質公債費比率（分子）の構造'!K$49</f>
        <v>97</v>
      </c>
      <c r="C45" s="170"/>
      <c r="D45" s="170"/>
      <c r="E45" s="170">
        <f>'実質公債費比率（分子）の構造'!L$49</f>
        <v>97</v>
      </c>
      <c r="F45" s="170"/>
      <c r="G45" s="170"/>
      <c r="H45" s="170">
        <f>'実質公債費比率（分子）の構造'!M$49</f>
        <v>83</v>
      </c>
      <c r="I45" s="170"/>
      <c r="J45" s="170"/>
      <c r="K45" s="170">
        <f>'実質公債費比率（分子）の構造'!N$49</f>
        <v>74</v>
      </c>
      <c r="L45" s="170"/>
      <c r="M45" s="170"/>
      <c r="N45" s="170">
        <f>'実質公債費比率（分子）の構造'!O$49</f>
        <v>50</v>
      </c>
      <c r="O45" s="170"/>
      <c r="P45" s="170"/>
    </row>
    <row r="46" spans="1:16" x14ac:dyDescent="0.15">
      <c r="A46" s="170" t="s">
        <v>64</v>
      </c>
      <c r="B46" s="170">
        <f>'実質公債費比率（分子）の構造'!K$48</f>
        <v>127</v>
      </c>
      <c r="C46" s="170"/>
      <c r="D46" s="170"/>
      <c r="E46" s="170">
        <f>'実質公債費比率（分子）の構造'!L$48</f>
        <v>126</v>
      </c>
      <c r="F46" s="170"/>
      <c r="G46" s="170"/>
      <c r="H46" s="170">
        <f>'実質公債費比率（分子）の構造'!M$48</f>
        <v>121</v>
      </c>
      <c r="I46" s="170"/>
      <c r="J46" s="170"/>
      <c r="K46" s="170">
        <f>'実質公債費比率（分子）の構造'!N$48</f>
        <v>126</v>
      </c>
      <c r="L46" s="170"/>
      <c r="M46" s="170"/>
      <c r="N46" s="170">
        <f>'実質公債費比率（分子）の構造'!O$48</f>
        <v>123</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1465</v>
      </c>
      <c r="C49" s="170"/>
      <c r="D49" s="170"/>
      <c r="E49" s="170">
        <f>'実質公債費比率（分子）の構造'!L$45</f>
        <v>1488</v>
      </c>
      <c r="F49" s="170"/>
      <c r="G49" s="170"/>
      <c r="H49" s="170">
        <f>'実質公債費比率（分子）の構造'!M$45</f>
        <v>1521</v>
      </c>
      <c r="I49" s="170"/>
      <c r="J49" s="170"/>
      <c r="K49" s="170">
        <f>'実質公債費比率（分子）の構造'!N$45</f>
        <v>1580</v>
      </c>
      <c r="L49" s="170"/>
      <c r="M49" s="170"/>
      <c r="N49" s="170">
        <f>'実質公債費比率（分子）の構造'!O$45</f>
        <v>1403</v>
      </c>
      <c r="O49" s="170"/>
      <c r="P49" s="170"/>
    </row>
    <row r="50" spans="1:16" x14ac:dyDescent="0.15">
      <c r="A50" s="170" t="s">
        <v>67</v>
      </c>
      <c r="B50" s="170" t="e">
        <f>NA()</f>
        <v>#N/A</v>
      </c>
      <c r="C50" s="170">
        <f>IF(ISNUMBER('実質公債費比率（分子）の構造'!K$53),'実質公債費比率（分子）の構造'!K$53,NA())</f>
        <v>486</v>
      </c>
      <c r="D50" s="170" t="e">
        <f>NA()</f>
        <v>#N/A</v>
      </c>
      <c r="E50" s="170" t="e">
        <f>NA()</f>
        <v>#N/A</v>
      </c>
      <c r="F50" s="170">
        <f>IF(ISNUMBER('実質公債費比率（分子）の構造'!L$53),'実質公債費比率（分子）の構造'!L$53,NA())</f>
        <v>436</v>
      </c>
      <c r="G50" s="170" t="e">
        <f>NA()</f>
        <v>#N/A</v>
      </c>
      <c r="H50" s="170" t="e">
        <f>NA()</f>
        <v>#N/A</v>
      </c>
      <c r="I50" s="170">
        <f>IF(ISNUMBER('実質公債費比率（分子）の構造'!M$53),'実質公債費比率（分子）の構造'!M$53,NA())</f>
        <v>458</v>
      </c>
      <c r="J50" s="170" t="e">
        <f>NA()</f>
        <v>#N/A</v>
      </c>
      <c r="K50" s="170" t="e">
        <f>NA()</f>
        <v>#N/A</v>
      </c>
      <c r="L50" s="170">
        <f>IF(ISNUMBER('実質公債費比率（分子）の構造'!N$53),'実質公債費比率（分子）の構造'!N$53,NA())</f>
        <v>633</v>
      </c>
      <c r="M50" s="170" t="e">
        <f>NA()</f>
        <v>#N/A</v>
      </c>
      <c r="N50" s="170" t="e">
        <f>NA()</f>
        <v>#N/A</v>
      </c>
      <c r="O50" s="170">
        <f>IF(ISNUMBER('実質公債費比率（分子）の構造'!O$53),'実質公債費比率（分子）の構造'!O$53,NA())</f>
        <v>416</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10787</v>
      </c>
      <c r="E56" s="169"/>
      <c r="F56" s="169"/>
      <c r="G56" s="169">
        <f>'将来負担比率（分子）の構造'!J$52</f>
        <v>11017</v>
      </c>
      <c r="H56" s="169"/>
      <c r="I56" s="169"/>
      <c r="J56" s="169">
        <f>'将来負担比率（分子）の構造'!K$52</f>
        <v>10601</v>
      </c>
      <c r="K56" s="169"/>
      <c r="L56" s="169"/>
      <c r="M56" s="169">
        <f>'将来負担比率（分子）の構造'!L$52</f>
        <v>11103</v>
      </c>
      <c r="N56" s="169"/>
      <c r="O56" s="169"/>
      <c r="P56" s="169">
        <f>'将来負担比率（分子）の構造'!M$52</f>
        <v>10752</v>
      </c>
    </row>
    <row r="57" spans="1:16" x14ac:dyDescent="0.15">
      <c r="A57" s="169" t="s">
        <v>42</v>
      </c>
      <c r="B57" s="169"/>
      <c r="C57" s="169"/>
      <c r="D57" s="169">
        <f>'将来負担比率（分子）の構造'!I$51</f>
        <v>5</v>
      </c>
      <c r="E57" s="169"/>
      <c r="F57" s="169"/>
      <c r="G57" s="169">
        <f>'将来負担比率（分子）の構造'!J$51</f>
        <v>6</v>
      </c>
      <c r="H57" s="169"/>
      <c r="I57" s="169"/>
      <c r="J57" s="169">
        <f>'将来負担比率（分子）の構造'!K$51</f>
        <v>4</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6098</v>
      </c>
      <c r="E58" s="169"/>
      <c r="F58" s="169"/>
      <c r="G58" s="169">
        <f>'将来負担比率（分子）の構造'!J$50</f>
        <v>5892</v>
      </c>
      <c r="H58" s="169"/>
      <c r="I58" s="169"/>
      <c r="J58" s="169">
        <f>'将来負担比率（分子）の構造'!K$50</f>
        <v>6339</v>
      </c>
      <c r="K58" s="169"/>
      <c r="L58" s="169"/>
      <c r="M58" s="169">
        <f>'将来負担比率（分子）の構造'!L$50</f>
        <v>6092</v>
      </c>
      <c r="N58" s="169"/>
      <c r="O58" s="169"/>
      <c r="P58" s="169">
        <f>'将来負担比率（分子）の構造'!M$50</f>
        <v>5766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1540</v>
      </c>
      <c r="C62" s="169"/>
      <c r="D62" s="169"/>
      <c r="E62" s="169">
        <f>'将来負担比率（分子）の構造'!J$45</f>
        <v>1456</v>
      </c>
      <c r="F62" s="169"/>
      <c r="G62" s="169"/>
      <c r="H62" s="169">
        <f>'将来負担比率（分子）の構造'!K$45</f>
        <v>1411</v>
      </c>
      <c r="I62" s="169"/>
      <c r="J62" s="169"/>
      <c r="K62" s="169">
        <f>'将来負担比率（分子）の構造'!L$45</f>
        <v>1417</v>
      </c>
      <c r="L62" s="169"/>
      <c r="M62" s="169"/>
      <c r="N62" s="169">
        <f>'将来負担比率（分子）の構造'!M$45</f>
        <v>1410</v>
      </c>
      <c r="O62" s="169"/>
      <c r="P62" s="169"/>
    </row>
    <row r="63" spans="1:16" x14ac:dyDescent="0.15">
      <c r="A63" s="169" t="s">
        <v>34</v>
      </c>
      <c r="B63" s="169">
        <f>'将来負担比率（分子）の構造'!I$44</f>
        <v>1169</v>
      </c>
      <c r="C63" s="169"/>
      <c r="D63" s="169"/>
      <c r="E63" s="169">
        <f>'将来負担比率（分子）の構造'!J$44</f>
        <v>1082</v>
      </c>
      <c r="F63" s="169"/>
      <c r="G63" s="169"/>
      <c r="H63" s="169">
        <f>'将来負担比率（分子）の構造'!K$44</f>
        <v>893</v>
      </c>
      <c r="I63" s="169"/>
      <c r="J63" s="169"/>
      <c r="K63" s="169">
        <f>'将来負担比率（分子）の構造'!L$44</f>
        <v>749</v>
      </c>
      <c r="L63" s="169"/>
      <c r="M63" s="169"/>
      <c r="N63" s="169">
        <f>'将来負担比率（分子）の構造'!M$44</f>
        <v>564</v>
      </c>
      <c r="O63" s="169"/>
      <c r="P63" s="169"/>
    </row>
    <row r="64" spans="1:16" x14ac:dyDescent="0.15">
      <c r="A64" s="169" t="s">
        <v>33</v>
      </c>
      <c r="B64" s="169">
        <f>'将来負担比率（分子）の構造'!I$43</f>
        <v>1125</v>
      </c>
      <c r="C64" s="169"/>
      <c r="D64" s="169"/>
      <c r="E64" s="169">
        <f>'将来負担比率（分子）の構造'!J$43</f>
        <v>1031</v>
      </c>
      <c r="F64" s="169"/>
      <c r="G64" s="169"/>
      <c r="H64" s="169">
        <f>'将来負担比率（分子）の構造'!K$43</f>
        <v>955</v>
      </c>
      <c r="I64" s="169"/>
      <c r="J64" s="169"/>
      <c r="K64" s="169">
        <f>'将来負担比率（分子）の構造'!L$43</f>
        <v>902</v>
      </c>
      <c r="L64" s="169"/>
      <c r="M64" s="169"/>
      <c r="N64" s="169">
        <f>'将来負担比率（分子）の構造'!M$43</f>
        <v>818</v>
      </c>
      <c r="O64" s="169"/>
      <c r="P64" s="169"/>
    </row>
    <row r="65" spans="1:16" x14ac:dyDescent="0.15">
      <c r="A65" s="169" t="s">
        <v>32</v>
      </c>
      <c r="B65" s="169">
        <f>'将来負担比率（分子）の構造'!I$42</f>
        <v>9</v>
      </c>
      <c r="C65" s="169"/>
      <c r="D65" s="169"/>
      <c r="E65" s="169">
        <f>'将来負担比率（分子）の構造'!J$42</f>
        <v>55</v>
      </c>
      <c r="F65" s="169"/>
      <c r="G65" s="169"/>
      <c r="H65" s="169">
        <f>'将来負担比率（分子）の構造'!K$42</f>
        <v>47</v>
      </c>
      <c r="I65" s="169"/>
      <c r="J65" s="169"/>
      <c r="K65" s="169">
        <f>'将来負担比率（分子）の構造'!L$42</f>
        <v>39</v>
      </c>
      <c r="L65" s="169"/>
      <c r="M65" s="169"/>
      <c r="N65" s="169">
        <f>'将来負担比率（分子）の構造'!M$42</f>
        <v>98</v>
      </c>
      <c r="O65" s="169"/>
      <c r="P65" s="169"/>
    </row>
    <row r="66" spans="1:16" x14ac:dyDescent="0.15">
      <c r="A66" s="169" t="s">
        <v>31</v>
      </c>
      <c r="B66" s="169">
        <f>'将来負担比率（分子）の構造'!I$41</f>
        <v>12437</v>
      </c>
      <c r="C66" s="169"/>
      <c r="D66" s="169"/>
      <c r="E66" s="169">
        <f>'将来負担比率（分子）の構造'!J$41</f>
        <v>12737</v>
      </c>
      <c r="F66" s="169"/>
      <c r="G66" s="169"/>
      <c r="H66" s="169">
        <f>'将来負担比率（分子）の構造'!K$41</f>
        <v>12734</v>
      </c>
      <c r="I66" s="169"/>
      <c r="J66" s="169"/>
      <c r="K66" s="169">
        <f>'将来負担比率（分子）の構造'!L$41</f>
        <v>13009</v>
      </c>
      <c r="L66" s="169"/>
      <c r="M66" s="169"/>
      <c r="N66" s="169">
        <f>'将来負担比率（分子）の構造'!M$41</f>
        <v>12869</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3052</v>
      </c>
      <c r="C72" s="173">
        <f>基金残高に係る経年分析!G55</f>
        <v>2766</v>
      </c>
      <c r="D72" s="173">
        <f>基金残高に係る経年分析!H55</f>
        <v>2773</v>
      </c>
    </row>
    <row r="73" spans="1:16" x14ac:dyDescent="0.15">
      <c r="A73" s="172" t="s">
        <v>74</v>
      </c>
      <c r="B73" s="173">
        <f>基金残高に係る経年分析!F56</f>
        <v>660</v>
      </c>
      <c r="C73" s="173">
        <f>基金残高に係る経年分析!G56</f>
        <v>661</v>
      </c>
      <c r="D73" s="173">
        <f>基金残高に係る経年分析!H56</f>
        <v>341</v>
      </c>
    </row>
    <row r="74" spans="1:16" x14ac:dyDescent="0.15">
      <c r="A74" s="172" t="s">
        <v>75</v>
      </c>
      <c r="B74" s="173">
        <f>基金残高に係る経年分析!F57</f>
        <v>3016</v>
      </c>
      <c r="C74" s="173">
        <f>基金残高に係る経年分析!G57</f>
        <v>2937</v>
      </c>
      <c r="D74" s="173">
        <f>基金残高に係る経年分析!H57</f>
        <v>2918</v>
      </c>
    </row>
  </sheetData>
  <sheetProtection algorithmName="SHA-512" hashValue="I9ESMCovW+CU9uZGWaLNUTV6TFD3ZbVcgZaZBanJID5xlUriogxh6UAEI2wFhMovXjWH8hB5wbMy7SklscPluQ==" saltValue="1c+OAlsW38L0wissThi7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大西 創太</cp:lastModifiedBy>
  <cp:lastPrinted>2025-03-19T09:07:37Z</cp:lastPrinted>
  <dcterms:created xsi:type="dcterms:W3CDTF">2025-02-19T04:32:47Z</dcterms:created>
  <dcterms:modified xsi:type="dcterms:W3CDTF">2025-09-09T01:17:06Z</dcterms:modified>
  <cp:category/>
</cp:coreProperties>
</file>