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税財政Ｇ\02財政担当\08財政状況一覧表等\01財政状況資料集\H27決算\08HP用原稿（最終）\"/>
    </mc:Choice>
  </mc:AlternateContent>
  <bookViews>
    <workbookView xWindow="510" yWindow="4980" windowWidth="16350" windowHeight="7875" tabRatio="8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E37" i="9" s="1"/>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<sst xmlns="http://schemas.openxmlformats.org/spreadsheetml/2006/main" count="1072" uniqueCount="572">
  <si>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</si>
  <si>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</si>
  <si>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</si>
  <si>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</si>
  <si>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</si>
  <si>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</si>
  <si>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</si>
  <si>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</si>
  <si>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</si>
  <si>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</si>
  <si>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</si>
  <si>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</si>
  <si>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</si>
  <si>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</si>
  <si>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</si>
  <si>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</si>
  <si>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</si>
  <si>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</si>
  <si>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</si>
  <si>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</si>
  <si>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</si>
  <si>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</si>
  <si>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</si>
  <si>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</si>
  <si>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</si>
  <si>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</si>
  <si>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</si>
  <si>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</si>
  <si>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</si>
  <si>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</si>
  <si>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</si>
  <si>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</si>
  <si>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</si>
  <si>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</si>
  <si>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</si>
  <si>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</si>
  <si>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</si>
  <si>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</si>
  <si>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</si>
  <si>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</si>
  <si>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</si>
  <si>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</si>
  <si>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</si>
  <si>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</si>
  <si>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</si>
  <si>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</si>
  <si>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</si>
  <si>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</si>
  <si>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</si>
  <si>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</si>
  <si>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</si>
  <si>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</si>
  <si>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</si>
  <si>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</si>
  <si>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</si>
  <si>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</si>
  <si>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</si>
  <si>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</si>
  <si>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</si>
  <si>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</si>
  <si>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</si>
  <si>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</si>
  <si>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</si>
  <si>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</si>
  <si>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</si>
  <si>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</si>
  <si>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</si>
  <si>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</si>
  <si>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</si>
  <si>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</si>
  <si>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</si>
  <si>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</si>
  <si>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</si>
  <si>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</si>
  <si>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</si>
  <si>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</si>
  <si>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</si>
  <si>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</si>
  <si>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</si>
  <si>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</si>
  <si>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</si>
  <si>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</si>
  <si>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</si>
  <si>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</si>
  <si>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</si>
  <si>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</si>
  <si>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</si>
  <si>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</si>
  <si>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</si>
  <si>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</si>
  <si>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</si>
  <si>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</si>
  <si>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</si>
  <si>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</si>
  <si>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</si>
  <si>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</si>
  <si>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</si>
  <si>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</si>
  <si>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</si>
  <si>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</si>
  <si>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</si>
  <si>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</si>
  <si>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</si>
  <si>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</si>
  <si>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</si>
  <si>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</si>
  <si>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</si>
  <si>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</si>
  <si>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</si>
  <si>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</si>
  <si>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</si>
  <si>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</si>
  <si>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</si>
  <si>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</si>
  <si>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</si>
  <si>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</si>
  <si>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</si>
  <si>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</si>
  <si>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</si>
  <si>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</si>
  <si>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</si>
  <si>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</si>
  <si>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</si>
  <si>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</si>
  <si>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</si>
  <si>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</si>
  <si>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</si>
  <si>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</si>
  <si>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</si>
  <si>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</si>
  <si>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</si>
  <si>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</si>
  <si>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</si>
  <si>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</si>
  <si>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</si>
  <si>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</si>
  <si>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</si>
  <si>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</si>
  <si>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</si>
  <si>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</si>
  <si>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</si>
  <si>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</si>
  <si>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</si>
  <si>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</si>
  <si>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</si>
  <si>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</si>
  <si>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</si>
  <si>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</si>
  <si>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</si>
  <si>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</si>
  <si>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</si>
  <si>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</si>
  <si>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</si>
  <si>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</si>
  <si>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</si>
  <si>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</si>
  <si>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</si>
  <si>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</si>
  <si>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</si>
  <si>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</si>
  <si>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</si>
  <si>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</si>
  <si>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</si>
  <si>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</si>
  <si>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</si>
  <si>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</si>
  <si>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</si>
  <si>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</si>
  <si>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</si>
  <si>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</si>
  <si>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</si>
  <si>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</si>
  <si>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</si>
  <si>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</si>
  <si>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</si>
  <si>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</si>
  <si>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</si>
  <si>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</si>
  <si>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</si>
  <si>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</si>
  <si>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</si>
  <si>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</si>
  <si>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</si>
  <si>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</si>
  <si>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</si>
  <si>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</si>
  <si>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</si>
  <si>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</si>
  <si>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</si>
  <si>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</si>
  <si>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</si>
  <si>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香川県まんのう町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</si>
  <si>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</si>
  <si>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</si>
  <si>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</si>
  <si>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</si>
  <si>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</si>
  <si>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</si>
  <si>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</si>
  <si>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</si>
  <si>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</si>
  <si>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</si>
  <si>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</si>
  <si>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</si>
  <si>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</si>
  <si>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</si>
  <si>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</si>
  <si>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</si>
  <si>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</si>
  <si>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</si>
  <si>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</si>
  <si>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</si>
  <si>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</si>
  <si>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</si>
  <si>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</si>
  <si>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</si>
  <si>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</si>
  <si>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</si>
  <si>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</si>
  <si>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</si>
  <si>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</si>
  <si>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</si>
  <si>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</si>
  <si>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</si>
  <si>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</si>
  <si>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</si>
  <si>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</si>
  <si>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</si>
  <si>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</si>
  <si>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</si>
  <si>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</si>
  <si>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</si>
  <si>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</si>
  <si>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</si>
  <si>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</si>
  <si>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</si>
  <si>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</si>
  <si>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</si>
  <si>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</si>
  <si>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</si>
  <si>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</si>
  <si>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</si>
  <si>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</si>
  <si>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</si>
  <si>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</si>
  <si>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</si>
  <si>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</si>
  <si>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</si>
  <si>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</si>
  <si>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</si>
  <si>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</si>
  <si>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</si>
  <si>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</si>
  <si>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</si>
  <si>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</si>
  <si>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</si>
  <si>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</si>
  <si>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</si>
  <si>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</si>
  <si>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</si>
  <si>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</si>
  <si>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</si>
  <si>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</si>
  <si>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</si>
  <si>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</si>
  <si>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</si>
  <si>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</si>
  <si>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</si>
  <si>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</si>
  <si>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</si>
  <si>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</si>
  <si>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</si>
  <si>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</si>
  <si>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</si>
  <si>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</si>
  <si>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</si>
  <si>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</si>
  <si>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</si>
  <si>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</si>
  <si>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</si>
  <si>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</si>
  <si>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</si>
  <si>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</si>
  <si>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</si>
  <si>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</si>
  <si>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</si>
  <si>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</si>
  <si>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</si>
  <si>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</si>
  <si>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</si>
  <si>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</si>
  <si>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</si>
  <si>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</si>
  <si>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</si>
  <si>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</si>
  <si>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</si>
  <si>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</si>
  <si>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</si>
  <si>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</si>
  <si>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</si>
  <si>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</si>
  <si>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</si>
  <si>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</si>
  <si>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</si>
  <si>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</si>
  <si>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</si>
  <si>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</si>
  <si>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</si>
  <si>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</si>
  <si>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</si>
  <si>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</si>
  <si>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</si>
  <si>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</si>
  <si>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</si>
  <si>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</si>
  <si>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</si>
  <si>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</si>
  <si>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</si>
  <si>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</si>
  <si>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</si>
  <si>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</si>
  <si>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</si>
  <si>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</si>
  <si>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</si>
  <si>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</si>
  <si>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</si>
  <si>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</si>
  <si>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</si>
  <si>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</si>
  <si>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</si>
  <si>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</si>
  <si>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</si>
  <si>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</si>
  <si>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</si>
  <si>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</si>
  <si>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</si>
  <si>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</si>
  <si>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</si>
  <si>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</si>
  <si>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香川県まんのう町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</si>
  <si>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</si>
  <si>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</si>
  <si>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</si>
  <si>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</si>
  <si>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</si>
  <si>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</si>
  <si>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</si>
  <si>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</si>
  <si>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</si>
  <si>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</si>
  <si>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</si>
  <si>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</si>
  <si>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</si>
  <si>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</si>
  <si>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</si>
  <si>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</si>
  <si>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</si>
  <si>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</si>
  <si>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</si>
  <si>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</si>
  <si>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</si>
  <si>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</si>
  <si>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</si>
  <si>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</si>
  <si>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</si>
  <si>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</si>
  <si>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</si>
  <si>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</si>
  <si>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</si>
  <si>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</si>
  <si>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</si>
  <si>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</si>
  <si>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</si>
  <si>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</si>
  <si>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</si>
  <si>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</si>
  <si>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</si>
  <si>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</si>
  <si>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</si>
  <si>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</si>
  <si>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</si>
  <si>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農業集落排水特別会計</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</si>
  <si>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</si>
  <si>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</si>
  <si>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</si>
  <si>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</si>
  <si>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</si>
  <si>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</si>
  <si>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</si>
  <si>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</si>
  <si>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</si>
  <si>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</si>
  <si>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</si>
  <si>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</si>
  <si>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</si>
  <si>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</si>
  <si>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</si>
  <si>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</si>
  <si>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</si>
  <si>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</si>
  <si>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</si>
  <si>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</si>
  <si>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</si>
  <si>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</si>
  <si>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</si>
  <si>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</si>
  <si>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</si>
  <si>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</si>
  <si>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</si>
  <si>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</si>
  <si>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</si>
  <si>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</si>
  <si>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</si>
  <si>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</si>
  <si>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</si>
  <si>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</si>
  <si>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</si>
  <si>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</si>
  <si>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</si>
  <si>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</si>
  <si>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</si>
  <si>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</si>
  <si>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</si>
  <si>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</si>
  <si>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</si>
  <si>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</si>
  <si>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</si>
  <si>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</si>
  <si>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</si>
  <si>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</si>
  <si>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</si>
  <si>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</si>
  <si>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</si>
  <si>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</si>
  <si>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</si>
  <si>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</si>
  <si>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</si>
  <si>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</si>
  <si>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浄化槽整備推進事業特別会計</t>
    <phoneticPr fontId="5"/>
  </si>
  <si>
    <t>-</t>
    <phoneticPr fontId="5"/>
  </si>
  <si>
    <t>将来負担比率（(Ｅ)－(Ｆ)）／（(Ｃ)－(Ｄ)）×１００</t>
    <rPh sb="0" eb="2">
      <t>ショウライ</t>
    </rPh>
    <rPh sb="2" eb="4">
      <t>フタン</t>
    </rPh>
    <rPh sb="4" eb="6">
      <t>ヒリツ</t>
    </rPh>
    <phoneticPr fontId="5"/>
  </si>
  <si>
    <t>農業集落排水特別会計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</si>
  <si>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</si>
  <si>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</si>
  <si>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</si>
  <si>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</si>
  <si>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</si>
  <si>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</si>
  <si>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</si>
  <si>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</si>
  <si>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</si>
  <si>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</si>
  <si>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</si>
  <si>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</si>
  <si>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</si>
  <si>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</si>
  <si>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</si>
  <si>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</si>
  <si>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</si>
  <si>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</si>
  <si>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</si>
  <si>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</si>
  <si>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</si>
  <si>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</si>
  <si>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</si>
  <si>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</si>
  <si>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</si>
  <si>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</si>
  <si>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</si>
  <si>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</si>
  <si>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</si>
  <si>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</si>
  <si>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</si>
  <si>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</si>
  <si>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</si>
  <si>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</si>
  <si>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</si>
  <si>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</si>
  <si>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</si>
  <si>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</si>
  <si>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</si>
  <si>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</si>
  <si>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</si>
  <si>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</si>
  <si>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</si>
  <si>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</si>
  <si>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</si>
  <si>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</si>
  <si>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</si>
  <si>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</si>
  <si>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</si>
  <si>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</si>
  <si>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</si>
  <si>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</si>
  <si>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</si>
  <si>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</si>
  <si>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</si>
  <si>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</si>
  <si>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</si>
  <si>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</si>
  <si>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</si>
  <si>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</si>
  <si>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</si>
  <si>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</si>
  <si>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</si>
  <si>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</si>
  <si>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</si>
  <si>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</si>
  <si>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</si>
  <si>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</si>
  <si>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</si>
  <si>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</si>
  <si>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</si>
  <si>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</si>
  <si>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</si>
  <si>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</si>
  <si>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</si>
  <si>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</si>
  <si>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</si>
  <si>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</si>
  <si>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</si>
  <si>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</si>
  <si>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</si>
  <si>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3.54</t>
  </si>
  <si>
    <t>▲ 0.32</t>
  </si>
  <si>
    <t>▲ 11.29</t>
  </si>
  <si>
    <t>水道事業会計</t>
  </si>
  <si>
    <t>一般会計</t>
  </si>
  <si>
    <t>介護保険特別会計</t>
  </si>
  <si>
    <t>簡易水道特別会計</t>
  </si>
  <si>
    <t>国民健康保険特別会計</t>
  </si>
  <si>
    <t>後期高齢者医療特別会計</t>
  </si>
  <si>
    <t>下水道特別会計</t>
  </si>
  <si>
    <t>農業集落排水特別会計</t>
  </si>
  <si>
    <t>その他会計（赤字）</t>
  </si>
  <si>
    <t>その他会計（黒字）</t>
  </si>
  <si>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</si>
  <si>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</si>
  <si>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</si>
  <si>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</si>
  <si>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</si>
  <si>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</si>
  <si>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</si>
  <si>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</si>
  <si>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まんのう町外二ヶ市町(十郷地区)山林組合</t>
  </si>
  <si>
    <t>まんのう町外三ヶ市町(七箇地区)山林組合</t>
  </si>
  <si>
    <t>まんのう町外三ヶ市町山林組合</t>
  </si>
  <si>
    <t>㈶ことなみ振興公社</t>
  </si>
  <si>
    <t>㈲仲南振興公社</t>
  </si>
  <si>
    <t>㈱グリーンパークまんのう</t>
  </si>
  <si>
    <t>まんのう町土地開発公社</t>
  </si>
  <si>
    <t>-</t>
    <phoneticPr fontId="2"/>
  </si>
  <si>
    <t>-</t>
    <phoneticPr fontId="2"/>
  </si>
  <si>
    <t>-</t>
    <phoneticPr fontId="2"/>
  </si>
  <si>
    <t>-</t>
    <phoneticPr fontId="5"/>
  </si>
  <si>
    <t>-</t>
    <phoneticPr fontId="2"/>
  </si>
  <si>
    <t>中讃広域行政事務組合（中讃ふるさと市町村圏基金）</t>
    <rPh sb="0" eb="2">
      <t>チュウサン</t>
    </rPh>
    <rPh sb="2" eb="4">
      <t>コウイキ</t>
    </rPh>
    <rPh sb="4" eb="6">
      <t>ギョウセイ</t>
    </rPh>
    <rPh sb="6" eb="8">
      <t>ジム</t>
    </rPh>
    <rPh sb="8" eb="10">
      <t>クミアイ</t>
    </rPh>
    <rPh sb="11" eb="13">
      <t>チュウサン</t>
    </rPh>
    <rPh sb="17" eb="20">
      <t>シチョウソン</t>
    </rPh>
    <rPh sb="20" eb="21">
      <t>ケン</t>
    </rPh>
    <rPh sb="21" eb="23">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</si>
  <si>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</si>
  <si>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</si>
  <si>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</si>
  <si>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</si>
  <si>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</si>
  <si>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</si>
  <si>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</si>
  <si>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</si>
  <si>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</si>
  <si>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</si>
  <si>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</si>
  <si>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</si>
  <si>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比率及び将来負担比率ともに、類似団体と比較して低くなっている。実質公債費率においては、大型投資事業の適切な取捨選択の結果、類似団体を僅かに下回っているが、今後、交付税激変緩和措置期間が終了する平成３２年度までに、合併特例債を活用した大規模改修事業等も計画されていることから、中長期財政計画で試算している最高１０．９％を上回らないように、緊急度・住民ニーズを把握した事業の選択と、世代間の公債費負担の中長期的な平準化を図る必要がある。また、将来負担比率においては、平成２７年度に約５億８千万円の合併特例債繰上償還を実施したことによる地方債現在高の減、並びに財政調整基金及び減債基金の積み立てによる充当可能基金の増によりマイナス値となっている。今後も、公債費等義務的経費の削減を中心とする行財政改革を進め、財政の健全化に努める。</t>
    <rPh sb="1" eb="3">
      <t>ジッシツ</t>
    </rPh>
    <rPh sb="3" eb="5">
      <t>コウサイ</t>
    </rPh>
    <rPh sb="5" eb="7">
      <t>ヒリツ</t>
    </rPh>
    <rPh sb="7" eb="8">
      <t>オヨ</t>
    </rPh>
    <rPh sb="9" eb="11">
      <t>ショウライ</t>
    </rPh>
    <rPh sb="11" eb="13">
      <t>フタン</t>
    </rPh>
    <rPh sb="13" eb="15">
      <t>ヒリツ</t>
    </rPh>
    <rPh sb="19" eb="21">
      <t>ルイジ</t>
    </rPh>
    <rPh sb="21" eb="23">
      <t>ダンタイ</t>
    </rPh>
    <rPh sb="24" eb="26">
      <t>ヒカク</t>
    </rPh>
    <rPh sb="28" eb="29">
      <t>ヒク</t>
    </rPh>
    <rPh sb="36" eb="38">
      <t>ジッシツ</t>
    </rPh>
    <rPh sb="38" eb="40">
      <t>コウサイ</t>
    </rPh>
    <rPh sb="40" eb="41">
      <t>ヒ</t>
    </rPh>
    <rPh sb="41" eb="42">
      <t>リツ</t>
    </rPh>
    <rPh sb="48" eb="50">
      <t>オオガタ</t>
    </rPh>
    <rPh sb="50" eb="52">
      <t>トウシ</t>
    </rPh>
    <rPh sb="52" eb="54">
      <t>ジギョウ</t>
    </rPh>
    <rPh sb="55" eb="57">
      <t>テキセツ</t>
    </rPh>
    <rPh sb="58" eb="60">
      <t>シュシャ</t>
    </rPh>
    <rPh sb="60" eb="62">
      <t>センタク</t>
    </rPh>
    <rPh sb="63" eb="65">
      <t>ケッカ</t>
    </rPh>
    <rPh sb="66" eb="68">
      <t>ルイジ</t>
    </rPh>
    <rPh sb="68" eb="70">
      <t>ダンタイ</t>
    </rPh>
    <rPh sb="71" eb="72">
      <t>ワズ</t>
    </rPh>
    <rPh sb="74" eb="76">
      <t>シタマワ</t>
    </rPh>
    <rPh sb="82" eb="84">
      <t>コンゴ</t>
    </rPh>
    <rPh sb="85" eb="88">
      <t>コウフゼイ</t>
    </rPh>
    <rPh sb="88" eb="90">
      <t>ゲキヘン</t>
    </rPh>
    <rPh sb="90" eb="92">
      <t>カンワ</t>
    </rPh>
    <rPh sb="92" eb="94">
      <t>ソチ</t>
    </rPh>
    <rPh sb="94" eb="96">
      <t>キカン</t>
    </rPh>
    <rPh sb="97" eb="99">
      <t>シュウリョウ</t>
    </rPh>
    <rPh sb="101" eb="103">
      <t>ヘイセイ</t>
    </rPh>
    <rPh sb="105" eb="107">
      <t>ネンド</t>
    </rPh>
    <rPh sb="111" eb="113">
      <t>ガッペイ</t>
    </rPh>
    <rPh sb="113" eb="115">
      <t>トクレイ</t>
    </rPh>
    <rPh sb="115" eb="116">
      <t>サイ</t>
    </rPh>
    <rPh sb="117" eb="119">
      <t>カツヨウ</t>
    </rPh>
    <rPh sb="121" eb="124">
      <t>ダイキボ</t>
    </rPh>
    <rPh sb="124" eb="126">
      <t>カイシュウ</t>
    </rPh>
    <rPh sb="126" eb="128">
      <t>ジギョウ</t>
    </rPh>
    <rPh sb="128" eb="129">
      <t>トウ</t>
    </rPh>
    <rPh sb="130" eb="132">
      <t>ケイカク</t>
    </rPh>
    <rPh sb="142" eb="145">
      <t>チュウチョウキ</t>
    </rPh>
    <rPh sb="145" eb="147">
      <t>ザイセイ</t>
    </rPh>
    <rPh sb="147" eb="149">
      <t>ケイカク</t>
    </rPh>
    <rPh sb="150" eb="152">
      <t>シサン</t>
    </rPh>
    <rPh sb="156" eb="158">
      <t>サイコウ</t>
    </rPh>
    <rPh sb="164" eb="166">
      <t>ウワマワ</t>
    </rPh>
    <rPh sb="173" eb="176">
      <t>キンキュウド</t>
    </rPh>
    <rPh sb="177" eb="179">
      <t>ジュウミン</t>
    </rPh>
    <rPh sb="183" eb="185">
      <t>ハアク</t>
    </rPh>
    <rPh sb="187" eb="189">
      <t>ジギョウ</t>
    </rPh>
    <rPh sb="190" eb="192">
      <t>センタク</t>
    </rPh>
    <rPh sb="194" eb="197">
      <t>セダイカン</t>
    </rPh>
    <rPh sb="198" eb="200">
      <t>コウサイ</t>
    </rPh>
    <rPh sb="200" eb="201">
      <t>ヒ</t>
    </rPh>
    <rPh sb="201" eb="203">
      <t>フタン</t>
    </rPh>
    <rPh sb="204" eb="207">
      <t>チュウチョウキ</t>
    </rPh>
    <rPh sb="207" eb="208">
      <t>テキ</t>
    </rPh>
    <rPh sb="209" eb="212">
      <t>ヘイジュンカ</t>
    </rPh>
    <rPh sb="213" eb="214">
      <t>ハカ</t>
    </rPh>
    <rPh sb="215" eb="217">
      <t>ヒツヨウ</t>
    </rPh>
    <rPh sb="224" eb="226">
      <t>ショウライ</t>
    </rPh>
    <rPh sb="226" eb="228">
      <t>フタン</t>
    </rPh>
    <rPh sb="228" eb="230">
      <t>ヒリツ</t>
    </rPh>
    <rPh sb="236" eb="238">
      <t>ヘイセイ</t>
    </rPh>
    <rPh sb="240" eb="242">
      <t>ネンド</t>
    </rPh>
    <rPh sb="243" eb="244">
      <t>ヤク</t>
    </rPh>
    <rPh sb="245" eb="246">
      <t>オク</t>
    </rPh>
    <rPh sb="247" eb="248">
      <t>セン</t>
    </rPh>
    <rPh sb="248" eb="250">
      <t>マンエン</t>
    </rPh>
    <rPh sb="251" eb="253">
      <t>ガッペイ</t>
    </rPh>
    <rPh sb="253" eb="255">
      <t>トクレイ</t>
    </rPh>
    <rPh sb="255" eb="256">
      <t>サイ</t>
    </rPh>
    <rPh sb="256" eb="258">
      <t>クリア</t>
    </rPh>
    <rPh sb="258" eb="260">
      <t>ショウカン</t>
    </rPh>
    <rPh sb="261" eb="263">
      <t>ジッシ</t>
    </rPh>
    <rPh sb="270" eb="272">
      <t>チホウ</t>
    </rPh>
    <rPh sb="272" eb="273">
      <t>サイ</t>
    </rPh>
    <rPh sb="273" eb="275">
      <t>ゲンザイ</t>
    </rPh>
    <rPh sb="275" eb="276">
      <t>ダカ</t>
    </rPh>
    <rPh sb="277" eb="278">
      <t>ゲン</t>
    </rPh>
    <rPh sb="279" eb="280">
      <t>ナラ</t>
    </rPh>
    <rPh sb="282" eb="284">
      <t>ザイセイ</t>
    </rPh>
    <rPh sb="284" eb="286">
      <t>チョウセイ</t>
    </rPh>
    <rPh sb="286" eb="288">
      <t>キキン</t>
    </rPh>
    <rPh sb="288" eb="289">
      <t>オヨ</t>
    </rPh>
    <rPh sb="290" eb="291">
      <t>ゲン</t>
    </rPh>
    <rPh sb="291" eb="292">
      <t>サイ</t>
    </rPh>
    <rPh sb="292" eb="294">
      <t>キキン</t>
    </rPh>
    <rPh sb="295" eb="296">
      <t>ツ</t>
    </rPh>
    <rPh sb="297" eb="298">
      <t>タ</t>
    </rPh>
    <rPh sb="302" eb="304">
      <t>ジュウトウ</t>
    </rPh>
    <rPh sb="304" eb="306">
      <t>カノウ</t>
    </rPh>
    <rPh sb="306" eb="308">
      <t>キキン</t>
    </rPh>
    <rPh sb="309" eb="310">
      <t>ゾウ</t>
    </rPh>
    <rPh sb="317" eb="318">
      <t>チ</t>
    </rPh>
    <rPh sb="325" eb="327">
      <t>コンゴ</t>
    </rPh>
    <rPh sb="329" eb="331">
      <t>コウサイ</t>
    </rPh>
    <rPh sb="331" eb="332">
      <t>ヒ</t>
    </rPh>
    <rPh sb="332" eb="333">
      <t>トウ</t>
    </rPh>
    <rPh sb="333" eb="336">
      <t>ギムテキ</t>
    </rPh>
    <rPh sb="336" eb="338">
      <t>ケイヒ</t>
    </rPh>
    <rPh sb="339" eb="341">
      <t>サクゲン</t>
    </rPh>
    <rPh sb="342" eb="344">
      <t>チュウシン</t>
    </rPh>
    <rPh sb="347" eb="350">
      <t>ギョウザイセイ</t>
    </rPh>
    <rPh sb="350" eb="352">
      <t>カイカク</t>
    </rPh>
    <rPh sb="353" eb="354">
      <t>スス</t>
    </rPh>
    <rPh sb="356" eb="358">
      <t>ザイセイ</t>
    </rPh>
    <rPh sb="359" eb="362">
      <t>ケンゼンカ</t>
    </rPh>
    <rPh sb="363" eb="36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</si>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</sst>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57399</c:v>
                </c:pt>
                <c:pt idx="1">
                  <c:v>190318</c:v>
                </c:pt>
                <c:pt idx="2">
                  <c:v>74643</c:v>
                </c:pt>
                <c:pt idx="3">
                  <c:v>92228</c:v>
                </c:pt>
                <c:pt idx="4">
                  <c:v>84565</c:v>
                </c:pt>
              </c:numCache>
            </c:numRef>
          </c:val>
          <c:smooth val="0"/>
        </c:ser>
        <c:dLbls>
          <c:showLegendKey val="0"/>
          <c:showVal val="0"/>
          <c:showCatName val="0"/>
          <c:showSerName val="0"/>
          <c:showPercent val="0"/>
          <c:showBubbleSize val="0"/>
        </c:dLbls>
        <c:marker val="1"/>
        <c:smooth val="0"/>
        <c:axId val="484165520"/>
        <c:axId val="484165912"/>
      </c:lineChart>
      <c:catAx>
        <c:axId val="48416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165912"/>
        <c:crosses val="autoZero"/>
        <c:auto val="1"/>
        <c:lblAlgn val="ctr"/>
        <c:lblOffset val="100"/>
        <c:tickLblSkip val="1"/>
        <c:tickMarkSkip val="1"/>
        <c:noMultiLvlLbl val="0"/>
      </c:catAx>
      <c:valAx>
        <c:axId val="4841659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16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11.34</c:v>
                </c:pt>
                <c:pt idx="1">
                  <c:v>7.72</c:v>
                </c:pt>
                <c:pt idx="2">
                  <c:v>7.06</c:v>
                </c:pt>
                <c:pt idx="3">
                  <c:v>12.92</c:v>
                </c:pt>
                <c:pt idx="4">
                  <c:v>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56.71</c:v>
                </c:pt>
                <c:pt idx="1">
                  <c:v>63.67</c:v>
                </c:pt>
                <c:pt idx="2">
                  <c:v>63.56</c:v>
                </c:pt>
                <c:pt idx="3">
                  <c:v>62.64</c:v>
                </c:pt>
                <c:pt idx="4">
                  <c:v>47.65</c:v>
                </c:pt>
              </c:numCache>
            </c:numRef>
          </c:val>
        </c:ser>
        <c:dLbls>
          <c:showLegendKey val="0"/>
          <c:showVal val="0"/>
          <c:showCatName val="0"/>
          <c:showSerName val="0"/>
          <c:showPercent val="0"/>
          <c:showBubbleSize val="0"/>
        </c:dLbls>
        <c:gapWidth val="250"/>
        <c:overlap val="100"/>
        <c:axId val="484163952"/>
        <c:axId val="484164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2.69</c:v>
                </c:pt>
                <c:pt idx="1">
                  <c:v>-3.54</c:v>
                </c:pt>
                <c:pt idx="2">
                  <c:v>-0.32</c:v>
                </c:pt>
                <c:pt idx="3">
                  <c:v>6.46</c:v>
                </c:pt>
                <c:pt idx="4">
                  <c:v>-11.29</c:v>
                </c:pt>
              </c:numCache>
            </c:numRef>
          </c:val>
          <c:smooth val="0"/>
        </c:ser>
        <c:dLbls>
          <c:showLegendKey val="0"/>
          <c:showVal val="0"/>
          <c:showCatName val="0"/>
          <c:showSerName val="0"/>
          <c:showPercent val="0"/>
          <c:showBubbleSize val="0"/>
        </c:dLbls>
        <c:marker val="1"/>
        <c:smooth val="0"/>
        <c:axId val="484163952"/>
        <c:axId val="484164344"/>
      </c:lineChart>
      <c:catAx>
        <c:axId val="48416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4164344"/>
        <c:crosses val="autoZero"/>
        <c:auto val="1"/>
        <c:lblAlgn val="ctr"/>
        <c:lblOffset val="100"/>
        <c:tickLblSkip val="1"/>
        <c:tickMarkSkip val="1"/>
        <c:noMultiLvlLbl val="0"/>
      </c:catAx>
      <c:valAx>
        <c:axId val="48416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16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0.47</c:v>
                </c:pt>
                <c:pt idx="2">
                  <c:v>#N/A</c:v>
                </c:pt>
                <c:pt idx="3">
                  <c:v>0.32</c:v>
                </c:pt>
                <c:pt idx="4">
                  <c:v>#N/A</c:v>
                </c:pt>
                <c:pt idx="5">
                  <c:v>0.2</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0.02</c:v>
                </c:pt>
                <c:pt idx="8">
                  <c:v>#N/A</c:v>
                </c:pt>
                <c:pt idx="9">
                  <c:v>0.02</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0.01</c:v>
                </c:pt>
                <c:pt idx="4">
                  <c:v>#N/A</c:v>
                </c:pt>
                <c:pt idx="5">
                  <c:v>0.06</c:v>
                </c:pt>
                <c:pt idx="6">
                  <c:v>#N/A</c:v>
                </c:pt>
                <c:pt idx="7">
                  <c:v>0.03</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0.19</c:v>
                </c:pt>
                <c:pt idx="4">
                  <c:v>#N/A</c:v>
                </c:pt>
                <c:pt idx="5">
                  <c:v>0.12</c:v>
                </c:pt>
                <c:pt idx="6">
                  <c:v>#N/A</c:v>
                </c:pt>
                <c:pt idx="7">
                  <c:v>0.14000000000000001</c:v>
                </c:pt>
                <c:pt idx="8">
                  <c:v>#N/A</c:v>
                </c:pt>
                <c:pt idx="9">
                  <c:v>7.0000000000000007E-2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1.43</c:v>
                </c:pt>
                <c:pt idx="4">
                  <c:v>#N/A</c:v>
                </c:pt>
                <c:pt idx="5">
                  <c:v>0.35</c:v>
                </c:pt>
                <c:pt idx="6">
                  <c:v>#N/A</c:v>
                </c:pt>
                <c:pt idx="7">
                  <c:v>0.13</c:v>
                </c:pt>
                <c:pt idx="8">
                  <c:v>#N/A</c:v>
                </c:pt>
                <c:pt idx="9">
                  <c:v>0.14000000000000001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0.22</c:v>
                </c:pt>
                <c:pt idx="4">
                  <c:v>#N/A</c:v>
                </c:pt>
                <c:pt idx="5">
                  <c:v>0</c:v>
                </c:pt>
                <c:pt idx="6">
                  <c:v>#N/A</c:v>
                </c:pt>
                <c:pt idx="7">
                  <c:v>0.16</c:v>
                </c:pt>
                <c:pt idx="8">
                  <c:v>#N/A</c:v>
                </c:pt>
                <c:pt idx="9">
                  <c:v>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0.52</c:v>
                </c:pt>
                <c:pt idx="2">
                  <c:v>#N/A</c:v>
                </c:pt>
                <c:pt idx="3">
                  <c:v>1.17</c:v>
                </c:pt>
                <c:pt idx="4">
                  <c:v>#N/A</c:v>
                </c:pt>
                <c:pt idx="5">
                  <c:v>0.73</c:v>
                </c:pt>
                <c:pt idx="6">
                  <c:v>#N/A</c:v>
                </c:pt>
                <c:pt idx="7">
                  <c:v>1.73</c:v>
                </c:pt>
                <c:pt idx="8">
                  <c:v>#N/A</c:v>
                </c:pt>
                <c:pt idx="9">
                  <c:v>1.1399999999999999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11.29</c:v>
                </c:pt>
                <c:pt idx="2">
                  <c:v>#N/A</c:v>
                </c:pt>
                <c:pt idx="3">
                  <c:v>7.93</c:v>
                </c:pt>
                <c:pt idx="4">
                  <c:v>#N/A</c:v>
                </c:pt>
                <c:pt idx="5">
                  <c:v>7.49</c:v>
                </c:pt>
                <c:pt idx="6">
                  <c:v>#N/A</c:v>
                </c:pt>
                <c:pt idx="7">
                  <c:v>13.61</c:v>
                </c:pt>
                <c:pt idx="8">
                  <c:v>#N/A</c:v>
                </c:pt>
                <c:pt idx="9">
                  <c:v>7.81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8.6999999999999993</c:v>
                </c:pt>
                <c:pt idx="2">
                  <c:v>#N/A</c:v>
                </c:pt>
                <c:pt idx="3">
                  <c:v>9.17</c:v>
                </c:pt>
                <c:pt idx="4">
                  <c:v>#N/A</c:v>
                </c:pt>
                <c:pt idx="5">
                  <c:v>9.26</c:v>
                </c:pt>
                <c:pt idx="6">
                  <c:v>#N/A</c:v>
                </c:pt>
                <c:pt idx="7">
                  <c:v>9.07</c:v>
                </c:pt>
                <c:pt idx="8">
                  <c:v>#N/A</c:v>
                </c:pt>
                <c:pt idx="9">
                  <c:v>8.3800000000000008</c:v>
                </c:pt>
              </c:numCache>
            </c:numRef>
          </c:val>
        </c:ser>
        <c:dLbls>
          <c:showLegendKey val="0"/>
          <c:showVal val="0"/>
          <c:showCatName val="0"/>
          <c:showSerName val="0"/>
          <c:showPercent val="0"/>
          <c:showBubbleSize val="0"/>
        </c:dLbls>
        <c:gapWidth val="150"/>
        <c:overlap val="100"/>
        <c:axId val="486030320"/>
        <c:axId val="486036200"/>
      </c:barChart>
      <c:catAx>
        <c:axId val="48603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036200"/>
        <c:crosses val="autoZero"/>
        <c:auto val="1"/>
        <c:lblAlgn val="ctr"/>
        <c:lblOffset val="100"/>
        <c:tickLblSkip val="1"/>
        <c:tickMarkSkip val="1"/>
        <c:noMultiLvlLbl val="0"/>
      </c:catAx>
      <c:valAx>
        <c:axId val="48603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030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737</c:v>
                </c:pt>
                <c:pt idx="5">
                  <c:v>751</c:v>
                </c:pt>
                <c:pt idx="8">
                  <c:v>774</c:v>
                </c:pt>
                <c:pt idx="11">
                  <c:v>937</c:v>
                </c:pt>
                <c:pt idx="14">
                  <c:v>939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10</c:v>
                </c:pt>
                <c:pt idx="6">
                  <c:v>152</c:v>
                </c:pt>
                <c:pt idx="9">
                  <c:v>57</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73</c:v>
                </c:pt>
                <c:pt idx="3">
                  <c:v>48</c:v>
                </c:pt>
                <c:pt idx="6">
                  <c:v>40</c:v>
                </c:pt>
                <c:pt idx="9">
                  <c:v>36</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216</c:v>
                </c:pt>
                <c:pt idx="3">
                  <c:v>213</c:v>
                </c:pt>
                <c:pt idx="6">
                  <c:v>209</c:v>
                </c:pt>
                <c:pt idx="9">
                  <c:v>204</c:v>
                </c:pt>
                <c:pt idx="12">
                  <c:v>196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974</c:v>
                </c:pt>
                <c:pt idx="3">
                  <c:v>993</c:v>
                </c:pt>
                <c:pt idx="6">
                  <c:v>1012</c:v>
                </c:pt>
                <c:pt idx="9">
                  <c:v>1013</c:v>
                </c:pt>
                <c:pt idx="12">
                  <c:v>1181</c:v>
                </c:pt>
              </c:numCache>
            </c:numRef>
          </c:val>
        </c:ser>
        <c:dLbls>
          <c:showLegendKey val="0"/>
          <c:showVal val="0"/>
          <c:showCatName val="0"/>
          <c:showSerName val="0"/>
          <c:showPercent val="0"/>
          <c:showBubbleSize val="0"/>
        </c:dLbls>
        <c:gapWidth val="100"/>
        <c:overlap val="100"/>
        <c:axId val="486040512"/>
        <c:axId val="48603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537</c:v>
                </c:pt>
                <c:pt idx="2">
                  <c:v>#N/A</c:v>
                </c:pt>
                <c:pt idx="3">
                  <c:v>#N/A</c:v>
                </c:pt>
                <c:pt idx="4">
                  <c:v>513</c:v>
                </c:pt>
                <c:pt idx="5">
                  <c:v>#N/A</c:v>
                </c:pt>
                <c:pt idx="6">
                  <c:v>#N/A</c:v>
                </c:pt>
                <c:pt idx="7">
                  <c:v>639</c:v>
                </c:pt>
                <c:pt idx="8">
                  <c:v>#N/A</c:v>
                </c:pt>
                <c:pt idx="9">
                  <c:v>#N/A</c:v>
                </c:pt>
                <c:pt idx="10">
                  <c:v>373</c:v>
                </c:pt>
                <c:pt idx="11">
                  <c:v>#N/A</c:v>
                </c:pt>
                <c:pt idx="12">
                  <c:v>#N/A</c:v>
                </c:pt>
                <c:pt idx="13">
                  <c:v>483</c:v>
                </c:pt>
                <c:pt idx="14">
                  <c:v>#N/A</c:v>
                </c:pt>
              </c:numCache>
            </c:numRef>
          </c:val>
          <c:smooth val="0"/>
        </c:ser>
        <c:dLbls>
          <c:showLegendKey val="0"/>
          <c:showVal val="0"/>
          <c:showCatName val="0"/>
          <c:showSerName val="0"/>
          <c:showPercent val="0"/>
          <c:showBubbleSize val="0"/>
        </c:dLbls>
        <c:marker val="1"/>
        <c:smooth val="0"/>
        <c:axId val="486040512"/>
        <c:axId val="486038944"/>
      </c:lineChart>
      <c:catAx>
        <c:axId val="4860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038944"/>
        <c:crosses val="autoZero"/>
        <c:auto val="1"/>
        <c:lblAlgn val="ctr"/>
        <c:lblOffset val="100"/>
        <c:tickLblSkip val="1"/>
        <c:tickMarkSkip val="1"/>
        <c:noMultiLvlLbl val="0"/>
      </c:catAx>
      <c:valAx>
        <c:axId val="48603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0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9914</c:v>
                </c:pt>
                <c:pt idx="5">
                  <c:v>9587</c:v>
                </c:pt>
                <c:pt idx="8">
                  <c:v>9579</c:v>
                </c:pt>
                <c:pt idx="11">
                  <c:v>10024</c:v>
                </c:pt>
                <c:pt idx="14">
                  <c:v>10831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c:v>
                </c:pt>
                <c:pt idx="5">
                  <c:v>36</c:v>
                </c:pt>
                <c:pt idx="8">
                  <c:v>18</c:v>
                </c:pt>
                <c:pt idx="11">
                  <c:v>25</c:v>
                </c:pt>
                <c:pt idx="14">
                  <c:v>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5347</c:v>
                </c:pt>
                <c:pt idx="5">
                  <c:v>5898</c:v>
                </c:pt>
                <c:pt idx="8">
                  <c:v>6268</c:v>
                </c:pt>
                <c:pt idx="11">
                  <c:v>6648</c:v>
                </c:pt>
                <c:pt idx="14">
                  <c:v>6674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2443</c:v>
                </c:pt>
                <c:pt idx="3">
                  <c:v>2410</c:v>
                </c:pt>
                <c:pt idx="6">
                  <c:v>2113</c:v>
                </c:pt>
                <c:pt idx="9">
                  <c:v>1973</c:v>
                </c:pt>
                <c:pt idx="12">
                  <c:v>1908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293</c:v>
                </c:pt>
                <c:pt idx="3">
                  <c:v>277</c:v>
                </c:pt>
                <c:pt idx="6">
                  <c:v>251</c:v>
                </c:pt>
                <c:pt idx="9">
                  <c:v>250</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2744</c:v>
                </c:pt>
                <c:pt idx="3">
                  <c:v>2550</c:v>
                </c:pt>
                <c:pt idx="6">
                  <c:v>2338</c:v>
                </c:pt>
                <c:pt idx="9">
                  <c:v>2161</c:v>
                </c:pt>
                <c:pt idx="12">
                  <c:v>1984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c:v>
                </c:pt>
                <c:pt idx="3">
                  <c:v>222</c:v>
                </c:pt>
                <c:pt idx="6">
                  <c:v>208</c:v>
                </c:pt>
                <c:pt idx="9">
                  <c:v>185</c:v>
                </c:pt>
                <c:pt idx="12">
                  <c:v>172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9837</c:v>
                </c:pt>
                <c:pt idx="3">
                  <c:v>11178</c:v>
                </c:pt>
                <c:pt idx="6">
                  <c:v>11183</c:v>
                </c:pt>
                <c:pt idx="9">
                  <c:v>11644</c:v>
                </c:pt>
                <c:pt idx="12">
                  <c:v>12355</c:v>
                </c:pt>
              </c:numCache>
            </c:numRef>
          </c:val>
        </c:ser>
        <c:dLbls>
          <c:showLegendKey val="0"/>
          <c:showVal val="0"/>
          <c:showCatName val="0"/>
          <c:showSerName val="0"/>
          <c:showPercent val="0"/>
          <c:showBubbleSize val="0"/>
        </c:dLbls>
        <c:gapWidth val="100"/>
        <c:overlap val="100"/>
        <c:axId val="486033456"/>
        <c:axId val="486033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c:v>
                </c:pt>
                <c:pt idx="2">
                  <c:v>#N/A</c:v>
                </c:pt>
                <c:pt idx="3">
                  <c:v>#N/A</c:v>
                </c:pt>
                <c:pt idx="4">
                  <c:v>1115</c:v>
                </c:pt>
                <c:pt idx="5">
                  <c:v>#N/A</c:v>
                </c:pt>
                <c:pt idx="6">
                  <c:v>#N/A</c:v>
                </c:pt>
                <c:pt idx="7">
                  <c:v>228</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86033456"/>
        <c:axId val="486033848"/>
      </c:lineChart>
      <c:catAx>
        <c:axId val="48603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033848"/>
        <c:crosses val="autoZero"/>
        <c:auto val="1"/>
        <c:lblAlgn val="ctr"/>
        <c:lblOffset val="100"/>
        <c:tickLblSkip val="1"/>
        <c:tickMarkSkip val="1"/>
        <c:noMultiLvlLbl val="0"/>
      </c:catAx>
      <c:valAx>
        <c:axId val="486033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03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{8C785615-50C7-4B68-BDB6-55485D55B643}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{B24758FC-1C41-454B-917D-EA8E0C46AEBE}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{655896E8-23CA-4881-A9EE-262AE45493C1}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{A36F47A1-7EB4-44A0-A58D-25539F90046F}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{48BBCCB3-4319-4656-BA9F-6AB69C166AF6}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{308B3EC5-6D1A-460E-8E65-E2490F6D17BB}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{F4FCF576-10F7-4680-BEEE-061BA9F5D819}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{72AB7D64-7462-4AAD-B9B1-EC193096A937}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{B02F53A1-6729-436C-9EC5-12CA498069E7}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{208CBD2C-A7FB-40B3-AA8B-D7E178C6825A}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4182096"/>
        <c:axId val="474189544"/>
      </c:scatterChart>
      <c:valAx>
        <c:axId val="4741820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189544"/>
        <c:crosses val="autoZero"/>
        <c:crossBetween val="midCat"/>
      </c:valAx>
      <c:valAx>
        <c:axId val="474189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182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{F7532695-A7C8-4C54-BE60-3DDCDBE5E2C7}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{0FA4E644-A953-4BB9-95C0-A440FBE3583A}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{7E32B843-4ED0-4555-B52D-74EE45B2E0A5}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{284E0A38-FE9B-4F21-882A-8A5F14AA1088}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{EC1FDEC0-7561-47E4-8284-FC8E2A33C6D5}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8.6</c:v>
                </c:pt>
                <c:pt idx="2">
                  <c:v>9.5</c:v>
                </c:pt>
                <c:pt idx="3">
                  <c:v>8.6999999999999993</c:v>
                </c:pt>
                <c:pt idx="4">
                  <c:v>8.4</c:v>
                </c:pt>
              </c:numCache>
            </c:numRef>
          </c:xVal>
          <c:yVal>
            <c:numRef>
              <c:f>公会計指標分析・財政指標組合せ分析表!$K$73:$O$73</c:f>
              <c:numCache>
                <c:formatCode>#,##0.0;"▲ "#,##0.0</c:formatCode>
                <c:ptCount val="5"/>
                <c:pt idx="0">
                  <c:v>0.7</c:v>
                </c:pt>
                <c:pt idx="1">
                  <c:v>19</c:v>
                </c:pt>
                <c:pt idx="2">
                  <c:v>3.8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{7B1429C7-0AA9-4822-9503-8CCDC4C471F1}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{CE9FCFD3-CF67-447A-9DD6-91AED71EEDE4}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{F46C35FF-94CA-4EF8-9695-2CA3DBC778E4}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{DFB9F34A-7C4A-460C-B3EF-5DB1795D8322}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{BBB0220A-9CF3-4133-8AEE-1CDA01F7E586}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474184056"/>
        <c:axId val="484672360"/>
      </c:scatterChart>
      <c:valAx>
        <c:axId val="474184056"/>
        <c:scaling>
          <c:orientation val="minMax"/>
          <c:max val="12.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672360"/>
        <c:crosses val="autoZero"/>
        <c:crossBetween val="midCat"/>
      </c:valAx>
      <c:valAx>
        <c:axId val="484672360"/>
        <c:scaling>
          <c:orientation val="minMax"/>
          <c:max val="7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184056"/>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
19,233
194.45
14,333,132
13,728,405
480,964
6,875,715
12,355,368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１８年３月２０日の市町村合併後、０．４０前後で推移しているが、人口減少や少子高齢化に加え、町内に基盤となる産業がないこと等から、財政基盤が脆弱であり、類似団体平均をかなり下回っている。町税の徴収強化等の取り組みや新たな自主財源の創出等により歳入の確保に努め、徹底した事務事業の見直し・アウトソーシング等による行財政改革を推進するとともに、選択と集中による施策の重点化により効率的・効果的な行財政運営に努めることにより、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はいるが、依然として７０％以上の高い水準で推移しており、財政構造の硬直化が懸念される。今後も物件費などの経常的な経費の再確認による削減、繰出し金の抑制、事業のゼロベースからの見直し等を行い、計画的に事業の廃止及び縮小を進め、経常的な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83312</xdr:rowOff>
    </xdr:from>
    <xdr:to>
      <xdr:col>7</xdr:col>
      <xdr:colOff>152400</xdr:colOff>
      <xdr:row>61</xdr:row>
      <xdr:rowOff>95250</xdr:rowOff>
    </xdr:to>
    <xdr:cxnSp macro="">
      <xdr:nvCxnSpPr>
        <xdr:cNvPr id="129" name="直線コネクタ 128"/>
        <xdr:cNvCxnSpPr/>
      </xdr:nvCxnSpPr>
      <xdr:spPr>
        <a:xfrm>
          <a:off x="4114800" y="1037031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61</xdr:row>
      <xdr:rowOff>75946</xdr:rowOff>
    </xdr:to>
    <xdr:cxnSp macro="">
      <xdr:nvCxnSpPr>
        <xdr:cNvPr id="132" name="直線コネクタ 131"/>
        <xdr:cNvCxnSpPr/>
      </xdr:nvCxnSpPr>
      <xdr:spPr>
        <a:xfrm flipV="1">
          <a:off x="3225800" y="103703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8382</xdr:rowOff>
    </xdr:from>
    <xdr:to>
      <xdr:col>4</xdr:col>
      <xdr:colOff>482600</xdr:colOff>
      <xdr:row>61</xdr:row>
      <xdr:rowOff>75946</xdr:rowOff>
    </xdr:to>
    <xdr:cxnSp macro="">
      <xdr:nvCxnSpPr>
        <xdr:cNvPr id="135" name="直線コネクタ 134"/>
        <xdr:cNvCxnSpPr/>
      </xdr:nvCxnSpPr>
      <xdr:spPr>
        <a:xfrm>
          <a:off x="2336800" y="104668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8382</xdr:rowOff>
    </xdr:to>
    <xdr:cxnSp macro="">
      <xdr:nvCxnSpPr>
        <xdr:cNvPr id="138" name="直線コネクタ 137"/>
        <xdr:cNvCxnSpPr/>
      </xdr:nvCxnSpPr>
      <xdr:spPr>
        <a:xfrm>
          <a:off x="1447800" y="103799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8" name="円/楕円 147"/>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49"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50" name="円/楕円 149"/>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51" name="テキスト ボックス 150"/>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25146</xdr:rowOff>
    </xdr:from>
    <xdr:to>
      <xdr:col>4</xdr:col>
      <xdr:colOff>533400</xdr:colOff>
      <xdr:row>61</xdr:row>
      <xdr:rowOff>126746</xdr:rowOff>
    </xdr:to>
    <xdr:sp macro="" textlink="">
      <xdr:nvSpPr>
        <xdr:cNvPr id="152" name="円/楕円 151"/>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136923</xdr:rowOff>
    </xdr:from>
    <xdr:ext cx="762000" cy="259045"/>
    <xdr:sp macro="" textlink="">
      <xdr:nvSpPr>
        <xdr:cNvPr id="153" name="テキスト ボックス 152"/>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129032</xdr:rowOff>
    </xdr:from>
    <xdr:to>
      <xdr:col>3</xdr:col>
      <xdr:colOff>330200</xdr:colOff>
      <xdr:row>61</xdr:row>
      <xdr:rowOff>59182</xdr:rowOff>
    </xdr:to>
    <xdr:sp macro="" textlink="">
      <xdr:nvSpPr>
        <xdr:cNvPr id="154" name="円/楕円 153"/>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69359</xdr:rowOff>
    </xdr:from>
    <xdr:ext cx="762000" cy="259045"/>
    <xdr:sp macro="" textlink="">
      <xdr:nvSpPr>
        <xdr:cNvPr id="155" name="テキスト ボックス 154"/>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42164</xdr:rowOff>
    </xdr:from>
    <xdr:to>
      <xdr:col>2</xdr:col>
      <xdr:colOff>127000</xdr:colOff>
      <xdr:row>60</xdr:row>
      <xdr:rowOff>143764</xdr:rowOff>
    </xdr:to>
    <xdr:sp macro="" textlink="">
      <xdr:nvSpPr>
        <xdr:cNvPr id="156" name="円/楕円 155"/>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153941</xdr:rowOff>
    </xdr:from>
    <xdr:ext cx="762000" cy="259045"/>
    <xdr:sp macro="" textlink="">
      <xdr:nvSpPr>
        <xdr:cNvPr id="157" name="テキスト ボックス 156"/>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[191,932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伴う人口規模の増加が図られたため類似団体平均より高くなっており、相対的に非効率な組織の状態が続いている。平成２７年度決算では、類似団体との差が前年度までの倍以上と大きくなっていることから、今後、人口規模に沿った職員数の適正化を図るとともに、事務事業の見直しや公共施設包括管理実施等、引き続き行財政改革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133308</xdr:rowOff>
    </xdr:from>
    <xdr:to>
      <xdr:col>7</xdr:col>
      <xdr:colOff>152400</xdr:colOff>
      <xdr:row>83</xdr:row>
      <xdr:rowOff>94414</xdr:rowOff>
    </xdr:to>
    <xdr:cxnSp macro="">
      <xdr:nvCxnSpPr>
        <xdr:cNvPr id="190" name="直線コネクタ 189"/>
        <xdr:cNvCxnSpPr/>
      </xdr:nvCxnSpPr>
      <xdr:spPr>
        <a:xfrm>
          <a:off x="4114800" y="14192208"/>
          <a:ext cx="838200" cy="13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70585</xdr:rowOff>
    </xdr:from>
    <xdr:to>
      <xdr:col>6</xdr:col>
      <xdr:colOff>0</xdr:colOff>
      <xdr:row>82</xdr:row>
      <xdr:rowOff>133308</xdr:rowOff>
    </xdr:to>
    <xdr:cxnSp macro="">
      <xdr:nvCxnSpPr>
        <xdr:cNvPr id="193" name="直線コネクタ 192"/>
        <xdr:cNvCxnSpPr/>
      </xdr:nvCxnSpPr>
      <xdr:spPr>
        <a:xfrm>
          <a:off x="3225800" y="14129485"/>
          <a:ext cx="8890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70585</xdr:rowOff>
    </xdr:from>
    <xdr:to>
      <xdr:col>4</xdr:col>
      <xdr:colOff>482600</xdr:colOff>
      <xdr:row>82</xdr:row>
      <xdr:rowOff>76791</xdr:rowOff>
    </xdr:to>
    <xdr:cxnSp macro="">
      <xdr:nvCxnSpPr>
        <xdr:cNvPr id="196" name="直線コネクタ 195"/>
        <xdr:cNvCxnSpPr/>
      </xdr:nvCxnSpPr>
      <xdr:spPr>
        <a:xfrm flipV="1">
          <a:off x="2336800" y="14129485"/>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76791</xdr:rowOff>
    </xdr:from>
    <xdr:to>
      <xdr:col>3</xdr:col>
      <xdr:colOff>279400</xdr:colOff>
      <xdr:row>82</xdr:row>
      <xdr:rowOff>87601</xdr:rowOff>
    </xdr:to>
    <xdr:cxnSp macro="">
      <xdr:nvCxnSpPr>
        <xdr:cNvPr id="199" name="直線コネクタ 198"/>
        <xdr:cNvCxnSpPr/>
      </xdr:nvCxnSpPr>
      <xdr:spPr>
        <a:xfrm flipV="1">
          <a:off x="1447800" y="1413569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43614</xdr:rowOff>
    </xdr:from>
    <xdr:to>
      <xdr:col>7</xdr:col>
      <xdr:colOff>203200</xdr:colOff>
      <xdr:row>83</xdr:row>
      <xdr:rowOff>145214</xdr:rowOff>
    </xdr:to>
    <xdr:sp macro="" textlink="">
      <xdr:nvSpPr>
        <xdr:cNvPr id="209" name="円/楕円 208"/>
        <xdr:cNvSpPr/>
      </xdr:nvSpPr>
      <xdr:spPr>
        <a:xfrm>
          <a:off x="4902200" y="142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15691</xdr:rowOff>
    </xdr:from>
    <xdr:ext cx="762000" cy="259045"/>
    <xdr:sp macro="" textlink="">
      <xdr:nvSpPr>
        <xdr:cNvPr id="210" name="人件費・物件費等の状況該当値テキスト"/>
        <xdr:cNvSpPr txBox="1"/>
      </xdr:nvSpPr>
      <xdr:spPr>
        <a:xfrm>
          <a:off x="5041900" y="1424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191,932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82508</xdr:rowOff>
    </xdr:from>
    <xdr:to>
      <xdr:col>6</xdr:col>
      <xdr:colOff>50800</xdr:colOff>
      <xdr:row>83</xdr:row>
      <xdr:rowOff>12658</xdr:rowOff>
    </xdr:to>
    <xdr:sp macro="" textlink="">
      <xdr:nvSpPr>
        <xdr:cNvPr id="211" name="円/楕円 210"/>
        <xdr:cNvSpPr/>
      </xdr:nvSpPr>
      <xdr:spPr>
        <a:xfrm>
          <a:off x="4064000" y="141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168885</xdr:rowOff>
    </xdr:from>
    <xdr:ext cx="736600" cy="259045"/>
    <xdr:sp macro="" textlink="">
      <xdr:nvSpPr>
        <xdr:cNvPr id="212" name="テキスト ボックス 211"/>
        <xdr:cNvSpPr txBox="1"/>
      </xdr:nvSpPr>
      <xdr:spPr>
        <a:xfrm>
          <a:off x="3733800" y="142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19785</xdr:rowOff>
    </xdr:from>
    <xdr:to>
      <xdr:col>4</xdr:col>
      <xdr:colOff>533400</xdr:colOff>
      <xdr:row>82</xdr:row>
      <xdr:rowOff>121385</xdr:rowOff>
    </xdr:to>
    <xdr:sp macro="" textlink="">
      <xdr:nvSpPr>
        <xdr:cNvPr id="213" name="円/楕円 212"/>
        <xdr:cNvSpPr/>
      </xdr:nvSpPr>
      <xdr:spPr>
        <a:xfrm>
          <a:off x="3175000" y="140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106162</xdr:rowOff>
    </xdr:from>
    <xdr:ext cx="762000" cy="259045"/>
    <xdr:sp macro="" textlink="">
      <xdr:nvSpPr>
        <xdr:cNvPr id="214" name="テキスト ボックス 213"/>
        <xdr:cNvSpPr txBox="1"/>
      </xdr:nvSpPr>
      <xdr:spPr>
        <a:xfrm>
          <a:off x="2844800" y="141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25991</xdr:rowOff>
    </xdr:from>
    <xdr:to>
      <xdr:col>3</xdr:col>
      <xdr:colOff>330200</xdr:colOff>
      <xdr:row>82</xdr:row>
      <xdr:rowOff>127591</xdr:rowOff>
    </xdr:to>
    <xdr:sp macro="" textlink="">
      <xdr:nvSpPr>
        <xdr:cNvPr id="215" name="円/楕円 214"/>
        <xdr:cNvSpPr/>
      </xdr:nvSpPr>
      <xdr:spPr>
        <a:xfrm>
          <a:off x="2286000" y="140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112368</xdr:rowOff>
    </xdr:from>
    <xdr:ext cx="762000" cy="259045"/>
    <xdr:sp macro="" textlink="">
      <xdr:nvSpPr>
        <xdr:cNvPr id="216" name="テキスト ボックス 215"/>
        <xdr:cNvSpPr txBox="1"/>
      </xdr:nvSpPr>
      <xdr:spPr>
        <a:xfrm>
          <a:off x="1955800" y="141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36801</xdr:rowOff>
    </xdr:from>
    <xdr:to>
      <xdr:col>2</xdr:col>
      <xdr:colOff>127000</xdr:colOff>
      <xdr:row>82</xdr:row>
      <xdr:rowOff>138401</xdr:rowOff>
    </xdr:to>
    <xdr:sp macro="" textlink="">
      <xdr:nvSpPr>
        <xdr:cNvPr id="217" name="円/楕円 216"/>
        <xdr:cNvSpPr/>
      </xdr:nvSpPr>
      <xdr:spPr>
        <a:xfrm>
          <a:off x="1397000" y="140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123178</xdr:rowOff>
    </xdr:from>
    <xdr:ext cx="762000" cy="259045"/>
    <xdr:sp macro="" textlink="">
      <xdr:nvSpPr>
        <xdr:cNvPr id="218" name="テキスト ボックス 217"/>
        <xdr:cNvSpPr txBox="1"/>
      </xdr:nvSpPr>
      <xdr:spPr>
        <a:xfrm>
          <a:off x="1066800" y="1418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高くなっているが、勧奨制度の奨励、新規採用の抑制等により、職員数は減少傾向に転じつつあるので、引き続き定員の適正化を図るとともに、人件費の削減に努める。さらに、年功的な要素が強い給料表の構造を見直しながら、職務・職責に応じた構造への転換を図るとともに、各種手当の総点検を行い、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51054</xdr:rowOff>
    </xdr:from>
    <xdr:to>
      <xdr:col>24</xdr:col>
      <xdr:colOff>558800</xdr:colOff>
      <xdr:row>85</xdr:row>
      <xdr:rowOff>70358</xdr:rowOff>
    </xdr:to>
    <xdr:cxnSp macro="">
      <xdr:nvCxnSpPr>
        <xdr:cNvPr id="250" name="直線コネクタ 249"/>
        <xdr:cNvCxnSpPr/>
      </xdr:nvCxnSpPr>
      <xdr:spPr>
        <a:xfrm>
          <a:off x="16179800" y="1462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111014</xdr:rowOff>
    </xdr:from>
    <xdr:ext cx="762000" cy="259045"/>
    <xdr:sp macro="" textlink="">
      <xdr:nvSpPr>
        <xdr:cNvPr id="251" name="給与水準   （国との比較）平均値テキスト"/>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51054</xdr:rowOff>
    </xdr:from>
    <xdr:to>
      <xdr:col>23</xdr:col>
      <xdr:colOff>406400</xdr:colOff>
      <xdr:row>85</xdr:row>
      <xdr:rowOff>118618</xdr:rowOff>
    </xdr:to>
    <xdr:cxnSp macro="">
      <xdr:nvCxnSpPr>
        <xdr:cNvPr id="253" name="直線コネクタ 252"/>
        <xdr:cNvCxnSpPr/>
      </xdr:nvCxnSpPr>
      <xdr:spPr>
        <a:xfrm flipV="1">
          <a:off x="15290800" y="1462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5" name="テキスト ボックス 254"/>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89</xdr:row>
      <xdr:rowOff>166370</xdr:rowOff>
    </xdr:to>
    <xdr:cxnSp macro="">
      <xdr:nvCxnSpPr>
        <xdr:cNvPr id="256" name="直線コネクタ 255"/>
        <xdr:cNvCxnSpPr/>
      </xdr:nvCxnSpPr>
      <xdr:spPr>
        <a:xfrm flipV="1">
          <a:off x="14401800" y="14691868"/>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58" name="テキスト ボックス 257"/>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166370</xdr:rowOff>
    </xdr:from>
    <xdr:to>
      <xdr:col>21</xdr:col>
      <xdr:colOff>0</xdr:colOff>
      <xdr:row>90</xdr:row>
      <xdr:rowOff>14224</xdr:rowOff>
    </xdr:to>
    <xdr:cxnSp macro="">
      <xdr:nvCxnSpPr>
        <xdr:cNvPr id="259" name="直線コネクタ 258"/>
        <xdr:cNvCxnSpPr/>
      </xdr:nvCxnSpPr>
      <xdr:spPr>
        <a:xfrm flipV="1">
          <a:off x="13512800" y="154254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1" name="テキスト ボックス 260"/>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3" name="テキスト ボックス 262"/>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69" name="円/楕円 268"/>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0"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254</xdr:rowOff>
    </xdr:from>
    <xdr:to>
      <xdr:col>23</xdr:col>
      <xdr:colOff>457200</xdr:colOff>
      <xdr:row>85</xdr:row>
      <xdr:rowOff>101854</xdr:rowOff>
    </xdr:to>
    <xdr:sp macro="" textlink="">
      <xdr:nvSpPr>
        <xdr:cNvPr id="271" name="円/楕円 270"/>
        <xdr:cNvSpPr/>
      </xdr:nvSpPr>
      <xdr:spPr>
        <a:xfrm>
          <a:off x="16129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72" name="テキスト ボックス 271"/>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3" name="円/楕円 272"/>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4" name="テキスト ボックス 273"/>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5" name="円/楕円 274"/>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76" name="テキスト ボックス 275"/>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77" name="円/楕円 276"/>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78" name="テキスト ボックス 277"/>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の着実な実施等により、職員数は毎年減少している。しかし、依然として類似団体の平均を上回っている状況にあるため、引き続き勧奨制度を活用した退職者の拡大と新規採用者の抑制により、職員数の削減に努めるとともに、行政評価制度による事務事業の見直し等により組織の合理化を図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10885</xdr:rowOff>
    </xdr:from>
    <xdr:to>
      <xdr:col>24</xdr:col>
      <xdr:colOff>558800</xdr:colOff>
      <xdr:row>63</xdr:row>
      <xdr:rowOff>52251</xdr:rowOff>
    </xdr:to>
    <xdr:cxnSp macro="">
      <xdr:nvCxnSpPr>
        <xdr:cNvPr id="315" name="直線コネクタ 314"/>
        <xdr:cNvCxnSpPr/>
      </xdr:nvCxnSpPr>
      <xdr:spPr>
        <a:xfrm>
          <a:off x="16179800" y="1081223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10885</xdr:rowOff>
    </xdr:from>
    <xdr:to>
      <xdr:col>23</xdr:col>
      <xdr:colOff>406400</xdr:colOff>
      <xdr:row>63</xdr:row>
      <xdr:rowOff>16056</xdr:rowOff>
    </xdr:to>
    <xdr:cxnSp macro="">
      <xdr:nvCxnSpPr>
        <xdr:cNvPr id="318" name="直線コネクタ 317"/>
        <xdr:cNvCxnSpPr/>
      </xdr:nvCxnSpPr>
      <xdr:spPr>
        <a:xfrm flipV="1">
          <a:off x="15290800" y="108122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16056</xdr:rowOff>
    </xdr:from>
    <xdr:to>
      <xdr:col>22</xdr:col>
      <xdr:colOff>203200</xdr:colOff>
      <xdr:row>63</xdr:row>
      <xdr:rowOff>45357</xdr:rowOff>
    </xdr:to>
    <xdr:cxnSp macro="">
      <xdr:nvCxnSpPr>
        <xdr:cNvPr id="321" name="直線コネクタ 320"/>
        <xdr:cNvCxnSpPr/>
      </xdr:nvCxnSpPr>
      <xdr:spPr>
        <a:xfrm flipV="1">
          <a:off x="14401800" y="10817406"/>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45357</xdr:rowOff>
    </xdr:from>
    <xdr:to>
      <xdr:col>21</xdr:col>
      <xdr:colOff>0</xdr:colOff>
      <xdr:row>63</xdr:row>
      <xdr:rowOff>74658</xdr:rowOff>
    </xdr:to>
    <xdr:cxnSp macro="">
      <xdr:nvCxnSpPr>
        <xdr:cNvPr id="324" name="直線コネクタ 323"/>
        <xdr:cNvCxnSpPr/>
      </xdr:nvCxnSpPr>
      <xdr:spPr>
        <a:xfrm flipV="1">
          <a:off x="13512800" y="10846707"/>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1451</xdr:rowOff>
    </xdr:from>
    <xdr:to>
      <xdr:col>24</xdr:col>
      <xdr:colOff>609600</xdr:colOff>
      <xdr:row>63</xdr:row>
      <xdr:rowOff>103051</xdr:rowOff>
    </xdr:to>
    <xdr:sp macro="" textlink="">
      <xdr:nvSpPr>
        <xdr:cNvPr id="334" name="円/楕円 333"/>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144978</xdr:rowOff>
    </xdr:from>
    <xdr:ext cx="762000" cy="259045"/>
    <xdr:sp macro="" textlink="">
      <xdr:nvSpPr>
        <xdr:cNvPr id="335"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131535</xdr:rowOff>
    </xdr:from>
    <xdr:to>
      <xdr:col>23</xdr:col>
      <xdr:colOff>457200</xdr:colOff>
      <xdr:row>63</xdr:row>
      <xdr:rowOff>61685</xdr:rowOff>
    </xdr:to>
    <xdr:sp macro="" textlink="">
      <xdr:nvSpPr>
        <xdr:cNvPr id="336" name="円/楕円 335"/>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46462</xdr:rowOff>
    </xdr:from>
    <xdr:ext cx="736600" cy="259045"/>
    <xdr:sp macro="" textlink="">
      <xdr:nvSpPr>
        <xdr:cNvPr id="337" name="テキスト ボックス 336"/>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136706</xdr:rowOff>
    </xdr:from>
    <xdr:to>
      <xdr:col>22</xdr:col>
      <xdr:colOff>254000</xdr:colOff>
      <xdr:row>63</xdr:row>
      <xdr:rowOff>66856</xdr:rowOff>
    </xdr:to>
    <xdr:sp macro="" textlink="">
      <xdr:nvSpPr>
        <xdr:cNvPr id="338" name="円/楕円 337"/>
        <xdr:cNvSpPr/>
      </xdr:nvSpPr>
      <xdr:spPr>
        <a:xfrm>
          <a:off x="15240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39" name="テキスト ボックス 338"/>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166007</xdr:rowOff>
    </xdr:from>
    <xdr:to>
      <xdr:col>21</xdr:col>
      <xdr:colOff>50800</xdr:colOff>
      <xdr:row>63</xdr:row>
      <xdr:rowOff>96157</xdr:rowOff>
    </xdr:to>
    <xdr:sp macro="" textlink="">
      <xdr:nvSpPr>
        <xdr:cNvPr id="340" name="円/楕円 339"/>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41" name="テキスト ボックス 340"/>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23858</xdr:rowOff>
    </xdr:from>
    <xdr:to>
      <xdr:col>19</xdr:col>
      <xdr:colOff>533400</xdr:colOff>
      <xdr:row>63</xdr:row>
      <xdr:rowOff>125458</xdr:rowOff>
    </xdr:to>
    <xdr:sp macro="" textlink="">
      <xdr:nvSpPr>
        <xdr:cNvPr id="342" name="円/楕円 341"/>
        <xdr:cNvSpPr/>
      </xdr:nvSpPr>
      <xdr:spPr>
        <a:xfrm>
          <a:off x="13462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110235</xdr:rowOff>
    </xdr:from>
    <xdr:ext cx="762000" cy="259045"/>
    <xdr:sp macro="" textlink="">
      <xdr:nvSpPr>
        <xdr:cNvPr id="343" name="テキスト ボックス 342"/>
        <xdr:cNvSpPr txBox="1"/>
      </xdr:nvSpPr>
      <xdr:spPr>
        <a:xfrm>
          <a:off x="13131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平成２３年度決算より毎年徐々に減少（</a:t>
          </a:r>
          <a:r>
            <a:rPr kumimoji="1" lang="en-US" altLang="ja-JP" sz="1300">
              <a:latin typeface="ＭＳ Ｐゴシック"/>
            </a:rPr>
            <a:t>H25</a:t>
          </a:r>
          <a:r>
            <a:rPr kumimoji="1" lang="ja-JP" altLang="en-US" sz="1300">
              <a:latin typeface="ＭＳ Ｐゴシック"/>
            </a:rPr>
            <a:t>年度除く）している。平成２７年度は地方債の繰上償還により、元利償還金が減となったことから、前年度と比較しても０．３ポイント改善し、８．４％となった。今後も選択と集中により、充当事業の厳選をして新規地方債発行を抑制するとともに、合併特例債、辺地、過疎債等の交付税措置される有利な地方債の活用を図り、実質公債比率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41</xdr:row>
      <xdr:rowOff>93435</xdr:rowOff>
    </xdr:to>
    <xdr:cxnSp macro="">
      <xdr:nvCxnSpPr>
        <xdr:cNvPr id="379" name="直線コネクタ 378"/>
        <xdr:cNvCxnSpPr/>
      </xdr:nvCxnSpPr>
      <xdr:spPr>
        <a:xfrm flipV="1">
          <a:off x="16179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42</xdr:row>
      <xdr:rowOff>13909</xdr:rowOff>
    </xdr:to>
    <xdr:cxnSp macro="">
      <xdr:nvCxnSpPr>
        <xdr:cNvPr id="382" name="直線コネクタ 381"/>
        <xdr:cNvCxnSpPr/>
      </xdr:nvCxnSpPr>
      <xdr:spPr>
        <a:xfrm flipV="1">
          <a:off x="15290800" y="71228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81945</xdr:rowOff>
    </xdr:from>
    <xdr:to>
      <xdr:col>22</xdr:col>
      <xdr:colOff>203200</xdr:colOff>
      <xdr:row>42</xdr:row>
      <xdr:rowOff>13909</xdr:rowOff>
    </xdr:to>
    <xdr:cxnSp macro="">
      <xdr:nvCxnSpPr>
        <xdr:cNvPr id="385" name="直線コネクタ 384"/>
        <xdr:cNvCxnSpPr/>
      </xdr:nvCxnSpPr>
      <xdr:spPr>
        <a:xfrm>
          <a:off x="14401800" y="71113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81945</xdr:rowOff>
    </xdr:from>
    <xdr:to>
      <xdr:col>21</xdr:col>
      <xdr:colOff>0</xdr:colOff>
      <xdr:row>41</xdr:row>
      <xdr:rowOff>139398</xdr:rowOff>
    </xdr:to>
    <xdr:cxnSp macro="">
      <xdr:nvCxnSpPr>
        <xdr:cNvPr id="388" name="直線コネクタ 387"/>
        <xdr:cNvCxnSpPr/>
      </xdr:nvCxnSpPr>
      <xdr:spPr>
        <a:xfrm flipV="1">
          <a:off x="13512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8" name="円/楕円 397"/>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24692</xdr:rowOff>
    </xdr:from>
    <xdr:ext cx="762000" cy="259045"/>
    <xdr:sp macro="" textlink="">
      <xdr:nvSpPr>
        <xdr:cNvPr id="399" name="公債費負担の状況該当値テキスト"/>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400" name="円/楕円 399"/>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154412</xdr:rowOff>
    </xdr:from>
    <xdr:ext cx="736600" cy="259045"/>
    <xdr:sp macro="" textlink="">
      <xdr:nvSpPr>
        <xdr:cNvPr id="401" name="テキスト ボックス 400"/>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134559</xdr:rowOff>
    </xdr:from>
    <xdr:to>
      <xdr:col>22</xdr:col>
      <xdr:colOff>254000</xdr:colOff>
      <xdr:row>42</xdr:row>
      <xdr:rowOff>64709</xdr:rowOff>
    </xdr:to>
    <xdr:sp macro="" textlink="">
      <xdr:nvSpPr>
        <xdr:cNvPr id="402" name="円/楕円 401"/>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403" name="テキスト ボックス 402"/>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31145</xdr:rowOff>
    </xdr:from>
    <xdr:to>
      <xdr:col>21</xdr:col>
      <xdr:colOff>50800</xdr:colOff>
      <xdr:row>41</xdr:row>
      <xdr:rowOff>132745</xdr:rowOff>
    </xdr:to>
    <xdr:sp macro="" textlink="">
      <xdr:nvSpPr>
        <xdr:cNvPr id="404" name="円/楕円 403"/>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142922</xdr:rowOff>
    </xdr:from>
    <xdr:ext cx="762000" cy="259045"/>
    <xdr:sp macro="" textlink="">
      <xdr:nvSpPr>
        <xdr:cNvPr id="405" name="テキスト ボックス 404"/>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6" name="円/楕円 405"/>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7" name="テキスト ボックス 406"/>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マイナス値となり、類似団体平均を大きく下回っている。主な要因としては、財政調整基金、減債基金等の積立による充当可能基金の増額等があげられる。しかしながら、今後、普通交付税の減、中学校改築工事等大規模事業実施による地方債残高の増額、さらに小学校大規模改修等の公共施設整備事業実施による地方債残高の上昇が予想されていることから、経常的経費の削減を中心とする行財政改革を進めるとともに、安易に地方債に頼ることのないように努めることにより、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87478</xdr:rowOff>
    </xdr:from>
    <xdr:to>
      <xdr:col>22</xdr:col>
      <xdr:colOff>203200</xdr:colOff>
      <xdr:row>15</xdr:row>
      <xdr:rowOff>62738</xdr:rowOff>
    </xdr:to>
    <xdr:cxnSp macro="">
      <xdr:nvCxnSpPr>
        <xdr:cNvPr id="439" name="直線コネクタ 438"/>
        <xdr:cNvCxnSpPr/>
      </xdr:nvCxnSpPr>
      <xdr:spPr>
        <a:xfrm flipV="1">
          <a:off x="14401800" y="2487778"/>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0"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57556</xdr:rowOff>
    </xdr:from>
    <xdr:to>
      <xdr:col>21</xdr:col>
      <xdr:colOff>0</xdr:colOff>
      <xdr:row>15</xdr:row>
      <xdr:rowOff>62738</xdr:rowOff>
    </xdr:to>
    <xdr:cxnSp macro="">
      <xdr:nvCxnSpPr>
        <xdr:cNvPr id="442" name="直線コネクタ 441"/>
        <xdr:cNvCxnSpPr/>
      </xdr:nvCxnSpPr>
      <xdr:spPr>
        <a:xfrm>
          <a:off x="13512800" y="2457856"/>
          <a:ext cx="889000" cy="1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4" name="テキスト ボックス 443"/>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12649</xdr:rowOff>
    </xdr:from>
    <xdr:to>
      <xdr:col>22</xdr:col>
      <xdr:colOff>254000</xdr:colOff>
      <xdr:row>17</xdr:row>
      <xdr:rowOff>114249</xdr:rowOff>
    </xdr:to>
    <xdr:sp macro="" textlink="">
      <xdr:nvSpPr>
        <xdr:cNvPr id="445" name="フローチャート : 判断 444"/>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99026</xdr:rowOff>
    </xdr:from>
    <xdr:ext cx="762000" cy="259045"/>
    <xdr:sp macro="" textlink="">
      <xdr:nvSpPr>
        <xdr:cNvPr id="446" name="テキスト ボックス 445"/>
        <xdr:cNvSpPr txBox="1"/>
      </xdr:nvSpPr>
      <xdr:spPr>
        <a:xfrm>
          <a:off x="14909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77318</xdr:rowOff>
    </xdr:from>
    <xdr:to>
      <xdr:col>21</xdr:col>
      <xdr:colOff>50800</xdr:colOff>
      <xdr:row>18</xdr:row>
      <xdr:rowOff>7468</xdr:rowOff>
    </xdr:to>
    <xdr:sp macro="" textlink="">
      <xdr:nvSpPr>
        <xdr:cNvPr id="447" name="フローチャート : 判断 446"/>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163695</xdr:rowOff>
    </xdr:from>
    <xdr:ext cx="762000" cy="259045"/>
    <xdr:sp macro="" textlink="">
      <xdr:nvSpPr>
        <xdr:cNvPr id="448" name="テキスト ボックス 447"/>
        <xdr:cNvSpPr txBox="1"/>
      </xdr:nvSpPr>
      <xdr:spPr>
        <a:xfrm>
          <a:off x="14020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49" name="フローチャート : 判断 448"/>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21201</xdr:rowOff>
    </xdr:from>
    <xdr:ext cx="762000" cy="259045"/>
    <xdr:sp macro="" textlink="">
      <xdr:nvSpPr>
        <xdr:cNvPr id="450" name="テキスト ボックス 449"/>
        <xdr:cNvSpPr txBox="1"/>
      </xdr:nvSpPr>
      <xdr:spPr>
        <a:xfrm>
          <a:off x="13131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36678</xdr:rowOff>
    </xdr:from>
    <xdr:to>
      <xdr:col>22</xdr:col>
      <xdr:colOff>254000</xdr:colOff>
      <xdr:row>14</xdr:row>
      <xdr:rowOff>138278</xdr:rowOff>
    </xdr:to>
    <xdr:sp macro="" textlink="">
      <xdr:nvSpPr>
        <xdr:cNvPr id="456" name="円/楕円 455"/>
        <xdr:cNvSpPr/>
      </xdr:nvSpPr>
      <xdr:spPr>
        <a:xfrm>
          <a:off x="15240000" y="24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148455</xdr:rowOff>
    </xdr:from>
    <xdr:ext cx="762000" cy="259045"/>
    <xdr:sp macro="" textlink="">
      <xdr:nvSpPr>
        <xdr:cNvPr id="457" name="テキスト ボックス 456"/>
        <xdr:cNvSpPr txBox="1"/>
      </xdr:nvSpPr>
      <xdr:spPr>
        <a:xfrm>
          <a:off x="14909800" y="22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11938</xdr:rowOff>
    </xdr:from>
    <xdr:to>
      <xdr:col>21</xdr:col>
      <xdr:colOff>50800</xdr:colOff>
      <xdr:row>15</xdr:row>
      <xdr:rowOff>113538</xdr:rowOff>
    </xdr:to>
    <xdr:sp macro="" textlink="">
      <xdr:nvSpPr>
        <xdr:cNvPr id="458" name="円/楕円 457"/>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123715</xdr:rowOff>
    </xdr:from>
    <xdr:ext cx="762000" cy="259045"/>
    <xdr:sp macro="" textlink="">
      <xdr:nvSpPr>
        <xdr:cNvPr id="459" name="テキスト ボックス 45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6756</xdr:rowOff>
    </xdr:from>
    <xdr:to>
      <xdr:col>19</xdr:col>
      <xdr:colOff>533400</xdr:colOff>
      <xdr:row>14</xdr:row>
      <xdr:rowOff>108356</xdr:rowOff>
    </xdr:to>
    <xdr:sp macro="" textlink="">
      <xdr:nvSpPr>
        <xdr:cNvPr id="460" name="円/楕円 459"/>
        <xdr:cNvSpPr/>
      </xdr:nvSpPr>
      <xdr:spPr>
        <a:xfrm>
          <a:off x="13462000" y="2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118533</xdr:rowOff>
    </xdr:from>
    <xdr:ext cx="762000" cy="259045"/>
    <xdr:sp macro="" textlink="">
      <xdr:nvSpPr>
        <xdr:cNvPr id="461" name="テキスト ボックス 460"/>
        <xdr:cNvSpPr txBox="1"/>
      </xdr:nvSpPr>
      <xdr:spPr>
        <a:xfrm>
          <a:off x="13131800" y="217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
19,233
194.45
14,333,132
13,728,405
480,964
6,875,715
12,355,368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人件費に係る経常収支比率は、類似団体平均とほぼ同水準で推移している。今後も適正な定員管理に努め、新規採用の抑制、手当の見直し等により人件費の削減に努める。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58420</xdr:rowOff>
    </xdr:to>
    <xdr:cxnSp macro="">
      <xdr:nvCxnSpPr>
        <xdr:cNvPr id="66" name="直線コネクタ 65"/>
        <xdr:cNvCxnSpPr/>
      </xdr:nvCxnSpPr>
      <xdr:spPr>
        <a:xfrm flipV="1">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96520</xdr:rowOff>
    </xdr:to>
    <xdr:cxnSp macro="">
      <xdr:nvCxnSpPr>
        <xdr:cNvPr id="69" name="直線コネクタ 68"/>
        <xdr:cNvCxnSpPr/>
      </xdr:nvCxnSpPr>
      <xdr:spPr>
        <a:xfrm flipV="1">
          <a:off x="3098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165100</xdr:rowOff>
    </xdr:to>
    <xdr:cxnSp macro="">
      <xdr:nvCxnSpPr>
        <xdr:cNvPr id="72" name="直線コネクタ 71"/>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54610</xdr:rowOff>
    </xdr:to>
    <xdr:cxnSp macro="">
      <xdr:nvCxnSpPr>
        <xdr:cNvPr id="75" name="直線コネクタ 74"/>
        <xdr:cNvCxnSpPr/>
      </xdr:nvCxnSpPr>
      <xdr:spPr>
        <a:xfrm flipV="1">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下回っているものの、今年度は前年度から０．４ポイント増加した。主な要因は、教育費及び商工費における委託料の増加によるものである。今後も公共施設の包括管理委託や、ＯＡ機器の包括リース契約等の事務事業の見直しを図り、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29029</xdr:rowOff>
    </xdr:from>
    <xdr:to>
      <xdr:col>24</xdr:col>
      <xdr:colOff>31750</xdr:colOff>
      <xdr:row>21</xdr:row>
      <xdr:rowOff>124278</xdr:rowOff>
    </xdr:to>
    <xdr:cxnSp macro="">
      <xdr:nvCxnSpPr>
        <xdr:cNvPr id="124" name="直線コネクタ 123"/>
        <xdr:cNvCxnSpPr/>
      </xdr:nvCxnSpPr>
      <xdr:spPr>
        <a:xfrm flipV="1">
          <a:off x="16510000" y="2429329"/>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124278</xdr:rowOff>
    </xdr:from>
    <xdr:to>
      <xdr:col>24</xdr:col>
      <xdr:colOff>120650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115406</xdr:rowOff>
    </xdr:from>
    <xdr:ext cx="762000" cy="259045"/>
    <xdr:sp macro="" textlink="">
      <xdr:nvSpPr>
        <xdr:cNvPr id="127" name="物件費最大値テキスト"/>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14</xdr:row>
      <xdr:rowOff>29029</xdr:rowOff>
    </xdr:from>
    <xdr:to>
      <xdr:col>24</xdr:col>
      <xdr:colOff>120650</xdr:colOff>
      <xdr:row>14</xdr:row>
      <xdr:rowOff>29029</xdr:rowOff>
    </xdr:to>
    <xdr:cxnSp macro="">
      <xdr:nvCxnSpPr>
        <xdr:cNvPr id="128" name="直線コネクタ 127"/>
        <xdr:cNvCxnSpPr/>
      </xdr:nvCxnSpPr>
      <xdr:spPr>
        <a:xfrm>
          <a:off x="16421100" y="242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31750</xdr:rowOff>
    </xdr:to>
    <xdr:cxnSp macro="">
      <xdr:nvCxnSpPr>
        <xdr:cNvPr id="129" name="直線コネクタ 128"/>
        <xdr:cNvCxnSpPr/>
      </xdr:nvCxnSpPr>
      <xdr:spPr>
        <a:xfrm>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86179</xdr:rowOff>
    </xdr:to>
    <xdr:cxnSp macro="">
      <xdr:nvCxnSpPr>
        <xdr:cNvPr id="132" name="直線コネクタ 131"/>
        <xdr:cNvCxnSpPr/>
      </xdr:nvCxnSpPr>
      <xdr:spPr>
        <a:xfrm flipV="1">
          <a:off x="14782800" y="2559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40821</xdr:rowOff>
    </xdr:from>
    <xdr:to>
      <xdr:col>22</xdr:col>
      <xdr:colOff>615950</xdr:colOff>
      <xdr:row>17</xdr:row>
      <xdr:rowOff>142421</xdr:rowOff>
    </xdr:to>
    <xdr:sp macro="" textlink="">
      <xdr:nvSpPr>
        <xdr:cNvPr id="133" name="フローチャート : 判断 132"/>
        <xdr:cNvSpPr/>
      </xdr:nvSpPr>
      <xdr:spPr>
        <a:xfrm>
          <a:off x="15621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34" name="テキスト ボックス 133"/>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15</xdr:row>
      <xdr:rowOff>86179</xdr:rowOff>
    </xdr:to>
    <xdr:cxnSp macro="">
      <xdr:nvCxnSpPr>
        <xdr:cNvPr id="135" name="直線コネクタ 134"/>
        <xdr:cNvCxnSpPr/>
      </xdr:nvCxnSpPr>
      <xdr:spPr>
        <a:xfrm>
          <a:off x="13893800" y="24728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146957</xdr:rowOff>
    </xdr:from>
    <xdr:to>
      <xdr:col>21</xdr:col>
      <xdr:colOff>412750</xdr:colOff>
      <xdr:row>17</xdr:row>
      <xdr:rowOff>77107</xdr:rowOff>
    </xdr:to>
    <xdr:sp macro="" textlink="">
      <xdr:nvSpPr>
        <xdr:cNvPr id="136" name="フローチャート : 判断 135"/>
        <xdr:cNvSpPr/>
      </xdr:nvSpPr>
      <xdr:spPr>
        <a:xfrm>
          <a:off x="14732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37" name="テキスト ボックス 136"/>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72571</xdr:rowOff>
    </xdr:to>
    <xdr:cxnSp macro="">
      <xdr:nvCxnSpPr>
        <xdr:cNvPr id="138" name="直線コネクタ 137"/>
        <xdr:cNvCxnSpPr/>
      </xdr:nvCxnSpPr>
      <xdr:spPr>
        <a:xfrm>
          <a:off x="13004800" y="23531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81643</xdr:rowOff>
    </xdr:from>
    <xdr:to>
      <xdr:col>20</xdr:col>
      <xdr:colOff>209550</xdr:colOff>
      <xdr:row>17</xdr:row>
      <xdr:rowOff>11793</xdr:rowOff>
    </xdr:to>
    <xdr:sp macro="" textlink="">
      <xdr:nvSpPr>
        <xdr:cNvPr id="139" name="フローチャート : 判断 138"/>
        <xdr:cNvSpPr/>
      </xdr:nvSpPr>
      <xdr:spPr>
        <a:xfrm>
          <a:off x="13843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40" name="テキスト ボックス 139"/>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41" name="フローチャート :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0" name="円/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2" name="円/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4" name="円/楕円 153"/>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5" name="テキスト ボックス 154"/>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6" name="円/楕円 155"/>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7" name="テキスト ボックス 156"/>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平成２６年度は類似団体平均を僅かに下回っていたが、今年度は０．４ポイント上回った。毎年障害者福祉費の負担増等があることなどから、少子高齢化の進展に対応しつつ、老人福祉、障害者福祉及び児童福祉等の動向に注視しなければならない。さらに、今後も扶助費の増額が予想される中、事務・事業の取捨選択や見直し等を行い、財政を圧迫する一因となっている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7" name="直線コネクタ 186"/>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8"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9" name="直線コネクタ 188"/>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61685</xdr:rowOff>
    </xdr:to>
    <xdr:cxnSp macro="">
      <xdr:nvCxnSpPr>
        <xdr:cNvPr id="192" name="直線コネクタ 191"/>
        <xdr:cNvCxnSpPr/>
      </xdr:nvCxnSpPr>
      <xdr:spPr>
        <a:xfrm>
          <a:off x="3987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4" name="フローチャート :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45357</xdr:rowOff>
    </xdr:to>
    <xdr:cxnSp macro="">
      <xdr:nvCxnSpPr>
        <xdr:cNvPr id="195" name="直線コネクタ 194"/>
        <xdr:cNvCxnSpPr/>
      </xdr:nvCxnSpPr>
      <xdr:spPr>
        <a:xfrm>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6" name="フローチャート : 判断 195"/>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7" name="テキスト ボックス 196"/>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78015</xdr:rowOff>
    </xdr:to>
    <xdr:cxnSp macro="">
      <xdr:nvCxnSpPr>
        <xdr:cNvPr id="198" name="直線コネクタ 197"/>
        <xdr:cNvCxnSpPr/>
      </xdr:nvCxnSpPr>
      <xdr:spPr>
        <a:xfrm flipV="1">
          <a:off x="2209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9" name="フローチャート :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78015</xdr:rowOff>
    </xdr:to>
    <xdr:cxnSp macro="">
      <xdr:nvCxnSpPr>
        <xdr:cNvPr id="201" name="直線コネクタ 200"/>
        <xdr:cNvCxnSpPr/>
      </xdr:nvCxnSpPr>
      <xdr:spPr>
        <a:xfrm>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2" name="フローチャート :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11" name="円/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12"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3" name="円/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5" name="円/楕円 214"/>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6" name="テキスト ボックス 215"/>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7" name="円/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9" name="円/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平成２６年度までは類似団体平均を下回っていたが、平成２７年度では０．１ポイント僅かに上回ったものの、ほぼ同水準で推移している。主な要因としては、特別会計繰出金の増加があげられる。特に高齢化に伴う介護保険事業特別会計や後期高齢者医療特別会計への繰出金が増加しており、今後の高齢者医療の動向に注視しなければならない。また、国民健康保険特別会計においても、繰出金が年々増加傾向にあり、保険税の適正化等財政基盤の強化を図り、普通会計の負担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50" name="直線コネクタ 249"/>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3"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4" name="直線コネクタ 253"/>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23585</xdr:rowOff>
    </xdr:to>
    <xdr:cxnSp macro="">
      <xdr:nvCxnSpPr>
        <xdr:cNvPr id="255" name="直線コネクタ 254"/>
        <xdr:cNvCxnSpPr/>
      </xdr:nvCxnSpPr>
      <xdr:spPr>
        <a:xfrm>
          <a:off x="15671800" y="95377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7" name="フローチャート :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97065</xdr:rowOff>
    </xdr:from>
    <xdr:to>
      <xdr:col>22</xdr:col>
      <xdr:colOff>565150</xdr:colOff>
      <xdr:row>55</xdr:row>
      <xdr:rowOff>107950</xdr:rowOff>
    </xdr:to>
    <xdr:cxnSp macro="">
      <xdr:nvCxnSpPr>
        <xdr:cNvPr id="258" name="直線コネクタ 257"/>
        <xdr:cNvCxnSpPr/>
      </xdr:nvCxnSpPr>
      <xdr:spPr>
        <a:xfrm>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9" name="フローチャート : 判断 258"/>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60" name="テキスト ボックス 259"/>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97065</xdr:rowOff>
    </xdr:from>
    <xdr:to>
      <xdr:col>21</xdr:col>
      <xdr:colOff>361950</xdr:colOff>
      <xdr:row>55</xdr:row>
      <xdr:rowOff>129722</xdr:rowOff>
    </xdr:to>
    <xdr:cxnSp macro="">
      <xdr:nvCxnSpPr>
        <xdr:cNvPr id="261" name="直線コネクタ 260"/>
        <xdr:cNvCxnSpPr/>
      </xdr:nvCxnSpPr>
      <xdr:spPr>
        <a:xfrm flipV="1">
          <a:off x="13893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2" name="フローチャート : 判断 261"/>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3" name="テキスト ボックス 262"/>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97065</xdr:rowOff>
    </xdr:from>
    <xdr:to>
      <xdr:col>20</xdr:col>
      <xdr:colOff>158750</xdr:colOff>
      <xdr:row>55</xdr:row>
      <xdr:rowOff>129722</xdr:rowOff>
    </xdr:to>
    <xdr:cxnSp macro="">
      <xdr:nvCxnSpPr>
        <xdr:cNvPr id="264" name="直線コネクタ 263"/>
        <xdr:cNvCxnSpPr/>
      </xdr:nvCxnSpPr>
      <xdr:spPr>
        <a:xfrm>
          <a:off x="13004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5" name="フローチャート : 判断 264"/>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6" name="テキスト ボックス 265"/>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7" name="フローチャート : 判断 26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8" name="テキスト ボックス 267"/>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144235</xdr:rowOff>
    </xdr:from>
    <xdr:to>
      <xdr:col>24</xdr:col>
      <xdr:colOff>82550</xdr:colOff>
      <xdr:row>56</xdr:row>
      <xdr:rowOff>74385</xdr:rowOff>
    </xdr:to>
    <xdr:sp macro="" textlink="">
      <xdr:nvSpPr>
        <xdr:cNvPr id="274" name="円/楕円 273"/>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116312</xdr:rowOff>
    </xdr:from>
    <xdr:ext cx="762000" cy="259045"/>
    <xdr:sp macro="" textlink="">
      <xdr:nvSpPr>
        <xdr:cNvPr id="275" name="その他該当値テキスト"/>
        <xdr:cNvSpPr txBox="1"/>
      </xdr:nvSpPr>
      <xdr:spPr>
        <a:xfrm>
          <a:off x="16598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6" name="円/楕円 27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7" name="テキスト ボックス 27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46265</xdr:rowOff>
    </xdr:from>
    <xdr:to>
      <xdr:col>21</xdr:col>
      <xdr:colOff>412750</xdr:colOff>
      <xdr:row>55</xdr:row>
      <xdr:rowOff>147865</xdr:rowOff>
    </xdr:to>
    <xdr:sp macro="" textlink="">
      <xdr:nvSpPr>
        <xdr:cNvPr id="278" name="円/楕円 277"/>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158042</xdr:rowOff>
    </xdr:from>
    <xdr:ext cx="762000" cy="259045"/>
    <xdr:sp macro="" textlink="">
      <xdr:nvSpPr>
        <xdr:cNvPr id="279" name="テキスト ボックス 278"/>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78922</xdr:rowOff>
    </xdr:from>
    <xdr:to>
      <xdr:col>20</xdr:col>
      <xdr:colOff>209550</xdr:colOff>
      <xdr:row>56</xdr:row>
      <xdr:rowOff>9072</xdr:rowOff>
    </xdr:to>
    <xdr:sp macro="" textlink="">
      <xdr:nvSpPr>
        <xdr:cNvPr id="280" name="円/楕円 279"/>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19249</xdr:rowOff>
    </xdr:from>
    <xdr:ext cx="762000" cy="259045"/>
    <xdr:sp macro="" textlink="">
      <xdr:nvSpPr>
        <xdr:cNvPr id="281" name="テキスト ボックス 280"/>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82" name="円/楕円 281"/>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158042</xdr:rowOff>
    </xdr:from>
    <xdr:ext cx="762000" cy="259045"/>
    <xdr:sp macro="" textlink="">
      <xdr:nvSpPr>
        <xdr:cNvPr id="283" name="テキスト ボックス 282"/>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補助費等に係る経常収支比率が類似団体平均を４．１ポイント下回っているものの前年度から０．５ポイント増加した。主な要因は、商工費における商品券発行事業の増加によるものである。</a:t>
          </a:r>
          <a:endParaRPr kumimoji="1" lang="en-US" altLang="ja-JP" sz="1300">
            <a:latin typeface="ＭＳ Ｐゴシック"/>
          </a:endParaRPr>
        </a:p>
        <a:p>
          <a:r>
            <a:rPr kumimoji="1" lang="ja-JP" altLang="en-US" sz="1300">
              <a:latin typeface="ＭＳ Ｐゴシック"/>
            </a:rPr>
            <a:t>　今後は、行財政改革により補助金及び負担金等の廃止や見直しを行い、単独補助・負担金の整理合理化、優遇措置の見直しを図り、補助費等の抑制に努める。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8" name="直線コネクタ 307"/>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10" name="直線コネクタ 30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11"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2" name="直線コネクタ 311"/>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26416</xdr:rowOff>
    </xdr:to>
    <xdr:cxnSp macro="">
      <xdr:nvCxnSpPr>
        <xdr:cNvPr id="313" name="直線コネクタ 312"/>
        <xdr:cNvCxnSpPr/>
      </xdr:nvCxnSpPr>
      <xdr:spPr>
        <a:xfrm>
          <a:off x="15671800" y="6175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5" name="フローチャート : 判断 31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85852</xdr:rowOff>
    </xdr:to>
    <xdr:cxnSp macro="">
      <xdr:nvCxnSpPr>
        <xdr:cNvPr id="316" name="直線コネクタ 315"/>
        <xdr:cNvCxnSpPr/>
      </xdr:nvCxnSpPr>
      <xdr:spPr>
        <a:xfrm flipV="1">
          <a:off x="14782800" y="61757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7" name="フローチャート : 判断 316"/>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8" name="テキスト ボックス 317"/>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85852</xdr:rowOff>
    </xdr:to>
    <xdr:cxnSp macro="">
      <xdr:nvCxnSpPr>
        <xdr:cNvPr id="319" name="直線コネクタ 318"/>
        <xdr:cNvCxnSpPr/>
      </xdr:nvCxnSpPr>
      <xdr:spPr>
        <a:xfrm>
          <a:off x="13893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20" name="フローチャート : 判断 319"/>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1" name="テキスト ボックス 320"/>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40132</xdr:rowOff>
    </xdr:to>
    <xdr:cxnSp macro="">
      <xdr:nvCxnSpPr>
        <xdr:cNvPr id="322" name="直線コネクタ 321"/>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3" name="フローチャート : 判断 322"/>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4" name="テキスト ボックス 323"/>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5" name="フローチャート : 判断 324"/>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6" name="テキスト ボックス 325"/>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32" name="円/楕円 33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3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34" name="円/楕円 333"/>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5" name="テキスト ボックス 334"/>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6" name="円/楕円 33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37" name="テキスト ボックス 33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8" name="円/楕円 33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39" name="テキスト ボックス 33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40" name="円/楕円 339"/>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41" name="テキスト ボックス 340"/>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経常収支比率は、類似団体平均を平成２６年度までは下回っていたが、平成２７年度は１．６ポイント類似団体を上回った。主な要因としては、大型事業に伴う合併特例債の元金償還額の増加によるものである。</a:t>
          </a:r>
          <a:endParaRPr kumimoji="1" lang="en-US" altLang="ja-JP" sz="1200">
            <a:latin typeface="ＭＳ Ｐゴシック"/>
          </a:endParaRPr>
        </a:p>
        <a:p>
          <a:r>
            <a:rPr kumimoji="1" lang="ja-JP" altLang="en-US" sz="1200">
              <a:latin typeface="ＭＳ Ｐゴシック"/>
            </a:rPr>
            <a:t>　今後は選択と集中により、充当事業を厳選して新規地方債発行を抑制するとともに、合併特例債、辺地・過疎債等の交付税措置される有利な地方債の活用を図り、安易に地方債に頼ることのないよう財政運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71" name="直線コネクタ 370"/>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2"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3" name="直線コネクタ 372"/>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4"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5" name="直線コネクタ 374"/>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45357</xdr:rowOff>
    </xdr:from>
    <xdr:to>
      <xdr:col>7</xdr:col>
      <xdr:colOff>15875</xdr:colOff>
      <xdr:row>77</xdr:row>
      <xdr:rowOff>113393</xdr:rowOff>
    </xdr:to>
    <xdr:cxnSp macro="">
      <xdr:nvCxnSpPr>
        <xdr:cNvPr id="376" name="直線コネクタ 375"/>
        <xdr:cNvCxnSpPr/>
      </xdr:nvCxnSpPr>
      <xdr:spPr>
        <a:xfrm>
          <a:off x="3987800" y="130755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7"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8" name="フローチャート : 判断 377"/>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45357</xdr:rowOff>
    </xdr:from>
    <xdr:to>
      <xdr:col>5</xdr:col>
      <xdr:colOff>549275</xdr:colOff>
      <xdr:row>76</xdr:row>
      <xdr:rowOff>88900</xdr:rowOff>
    </xdr:to>
    <xdr:cxnSp macro="">
      <xdr:nvCxnSpPr>
        <xdr:cNvPr id="379" name="直線コネクタ 378"/>
        <xdr:cNvCxnSpPr/>
      </xdr:nvCxnSpPr>
      <xdr:spPr>
        <a:xfrm flipV="1">
          <a:off x="3098800" y="1307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80" name="フローチャート : 判断 379"/>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81" name="テキスト ボックス 380"/>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67129</xdr:rowOff>
    </xdr:from>
    <xdr:to>
      <xdr:col>4</xdr:col>
      <xdr:colOff>346075</xdr:colOff>
      <xdr:row>76</xdr:row>
      <xdr:rowOff>88900</xdr:rowOff>
    </xdr:to>
    <xdr:cxnSp macro="">
      <xdr:nvCxnSpPr>
        <xdr:cNvPr id="382" name="直線コネクタ 381"/>
        <xdr:cNvCxnSpPr/>
      </xdr:nvCxnSpPr>
      <xdr:spPr>
        <a:xfrm>
          <a:off x="2209800" y="13097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3" name="フローチャート : 判断 382"/>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4" name="テキスト ボックス 383"/>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23586</xdr:rowOff>
    </xdr:from>
    <xdr:to>
      <xdr:col>3</xdr:col>
      <xdr:colOff>142875</xdr:colOff>
      <xdr:row>76</xdr:row>
      <xdr:rowOff>67129</xdr:rowOff>
    </xdr:to>
    <xdr:cxnSp macro="">
      <xdr:nvCxnSpPr>
        <xdr:cNvPr id="385" name="直線コネクタ 384"/>
        <xdr:cNvCxnSpPr/>
      </xdr:nvCxnSpPr>
      <xdr:spPr>
        <a:xfrm>
          <a:off x="1320800" y="13053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6" name="フローチャート : 判断 385"/>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7" name="テキスト ボックス 386"/>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8" name="フローチャート : 判断 387"/>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9" name="テキスト ボックス 388"/>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62593</xdr:rowOff>
    </xdr:from>
    <xdr:to>
      <xdr:col>7</xdr:col>
      <xdr:colOff>66675</xdr:colOff>
      <xdr:row>77</xdr:row>
      <xdr:rowOff>164193</xdr:rowOff>
    </xdr:to>
    <xdr:sp macro="" textlink="">
      <xdr:nvSpPr>
        <xdr:cNvPr id="395" name="円/楕円 394"/>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34670</xdr:rowOff>
    </xdr:from>
    <xdr:ext cx="762000" cy="259045"/>
    <xdr:sp macro="" textlink="">
      <xdr:nvSpPr>
        <xdr:cNvPr id="396" name="公債費該当値テキスト"/>
        <xdr:cNvSpPr txBox="1"/>
      </xdr:nvSpPr>
      <xdr:spPr>
        <a:xfrm>
          <a:off x="4914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166007</xdr:rowOff>
    </xdr:from>
    <xdr:to>
      <xdr:col>5</xdr:col>
      <xdr:colOff>600075</xdr:colOff>
      <xdr:row>76</xdr:row>
      <xdr:rowOff>96157</xdr:rowOff>
    </xdr:to>
    <xdr:sp macro="" textlink="">
      <xdr:nvSpPr>
        <xdr:cNvPr id="397" name="円/楕円 396"/>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106334</xdr:rowOff>
    </xdr:from>
    <xdr:ext cx="736600" cy="259045"/>
    <xdr:sp macro="" textlink="">
      <xdr:nvSpPr>
        <xdr:cNvPr id="398" name="テキスト ボックス 397"/>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9" name="円/楕円 398"/>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400" name="テキスト ボックス 399"/>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16329</xdr:rowOff>
    </xdr:from>
    <xdr:to>
      <xdr:col>3</xdr:col>
      <xdr:colOff>193675</xdr:colOff>
      <xdr:row>76</xdr:row>
      <xdr:rowOff>117929</xdr:rowOff>
    </xdr:to>
    <xdr:sp macro="" textlink="">
      <xdr:nvSpPr>
        <xdr:cNvPr id="401" name="円/楕円 400"/>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402" name="テキスト ボックス 401"/>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macro="" textlink="">
      <xdr:nvSpPr>
        <xdr:cNvPr id="403" name="円/楕円 402"/>
        <xdr:cNvSpPr/>
      </xdr:nvSpPr>
      <xdr:spPr>
        <a:xfrm>
          <a:off x="1270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84562</xdr:rowOff>
    </xdr:from>
    <xdr:ext cx="762000" cy="259045"/>
    <xdr:sp macro="" textlink="">
      <xdr:nvSpPr>
        <xdr:cNvPr id="404" name="テキスト ボックス 403"/>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下回っている。今後も、人口規模に沿った職員数の適正化を図るとともにＰＦＩ手法の導入、公共施設の包括管理の実施等事務事業の見直しを図り、歳出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2" name="直線コネクタ 431"/>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4" name="直線コネクタ 43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5"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6" name="直線コネクタ 435"/>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75</xdr:row>
      <xdr:rowOff>149861</xdr:rowOff>
    </xdr:to>
    <xdr:cxnSp macro="">
      <xdr:nvCxnSpPr>
        <xdr:cNvPr id="437" name="直線コネクタ 436"/>
        <xdr:cNvCxnSpPr/>
      </xdr:nvCxnSpPr>
      <xdr:spPr>
        <a:xfrm>
          <a:off x="15671800" y="129476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8"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9" name="フローチャート : 判断 438"/>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88900</xdr:rowOff>
    </xdr:from>
    <xdr:to>
      <xdr:col>22</xdr:col>
      <xdr:colOff>565150</xdr:colOff>
      <xdr:row>76</xdr:row>
      <xdr:rowOff>31750</xdr:rowOff>
    </xdr:to>
    <xdr:cxnSp macro="">
      <xdr:nvCxnSpPr>
        <xdr:cNvPr id="440" name="直線コネクタ 439"/>
        <xdr:cNvCxnSpPr/>
      </xdr:nvCxnSpPr>
      <xdr:spPr>
        <a:xfrm flipV="1">
          <a:off x="14782800" y="1294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41" name="フローチャート : 判断 440"/>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2" name="テキスト ボックス 441"/>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31750</xdr:rowOff>
    </xdr:to>
    <xdr:cxnSp macro="">
      <xdr:nvCxnSpPr>
        <xdr:cNvPr id="443" name="直線コネクタ 442"/>
        <xdr:cNvCxnSpPr/>
      </xdr:nvCxnSpPr>
      <xdr:spPr>
        <a:xfrm>
          <a:off x="13893800" y="13016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4" name="フローチャート : 判断 443"/>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5" name="テキスト ボックス 44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157480</xdr:rowOff>
    </xdr:to>
    <xdr:cxnSp macro="">
      <xdr:nvCxnSpPr>
        <xdr:cNvPr id="446" name="直線コネクタ 445"/>
        <xdr:cNvCxnSpPr/>
      </xdr:nvCxnSpPr>
      <xdr:spPr>
        <a:xfrm>
          <a:off x="13004800" y="129628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7" name="フローチャート : 判断 44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8" name="テキスト ボックス 44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9" name="フローチャート : 判断 448"/>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50" name="テキスト ボックス 44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56" name="円/楕円 455"/>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57"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38100</xdr:rowOff>
    </xdr:from>
    <xdr:to>
      <xdr:col>22</xdr:col>
      <xdr:colOff>615950</xdr:colOff>
      <xdr:row>75</xdr:row>
      <xdr:rowOff>139700</xdr:rowOff>
    </xdr:to>
    <xdr:sp macro="" textlink="">
      <xdr:nvSpPr>
        <xdr:cNvPr id="458" name="円/楕円 457"/>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149877</xdr:rowOff>
    </xdr:from>
    <xdr:ext cx="736600" cy="259045"/>
    <xdr:sp macro="" textlink="">
      <xdr:nvSpPr>
        <xdr:cNvPr id="459" name="テキスト ボックス 458"/>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60" name="円/楕円 459"/>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61" name="テキスト ボックス 460"/>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62" name="円/楕円 461"/>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63" name="テキスト ボックス 462"/>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64" name="円/楕円 463"/>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65" name="テキスト ボックス 464"/>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香川県まんのう町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15258</xdr:rowOff>
    </xdr:from>
    <xdr:to>
      <xdr:col>4</xdr:col>
      <xdr:colOff>1117600</xdr:colOff>
      <xdr:row>15</xdr:row>
      <xdr:rowOff>62072</xdr:rowOff>
    </xdr:to>
    <xdr:cxnSp macro="">
      <xdr:nvCxnSpPr>
        <xdr:cNvPr id="52" name="直線コネクタ 51"/>
        <xdr:cNvCxnSpPr/>
      </xdr:nvCxnSpPr>
      <xdr:spPr bwMode="auto">
        <a:xfrm flipV="1">
          <a:off x="5003800" y="2634633"/>
          <a:ext cx="647700" cy="4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62072</xdr:rowOff>
    </xdr:from>
    <xdr:to>
      <xdr:col>4</xdr:col>
      <xdr:colOff>469900</xdr:colOff>
      <xdr:row>16</xdr:row>
      <xdr:rowOff>7829</xdr:rowOff>
    </xdr:to>
    <xdr:cxnSp macro="">
      <xdr:nvCxnSpPr>
        <xdr:cNvPr id="55" name="直線コネクタ 54"/>
        <xdr:cNvCxnSpPr/>
      </xdr:nvCxnSpPr>
      <xdr:spPr bwMode="auto">
        <a:xfrm flipV="1">
          <a:off x="4305300" y="2681447"/>
          <a:ext cx="698500" cy="11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144923</xdr:rowOff>
    </xdr:from>
    <xdr:to>
      <xdr:col>3</xdr:col>
      <xdr:colOff>904875</xdr:colOff>
      <xdr:row>16</xdr:row>
      <xdr:rowOff>7829</xdr:rowOff>
    </xdr:to>
    <xdr:cxnSp macro="">
      <xdr:nvCxnSpPr>
        <xdr:cNvPr id="58" name="直線コネクタ 57"/>
        <xdr:cNvCxnSpPr/>
      </xdr:nvCxnSpPr>
      <xdr:spPr bwMode="auto">
        <a:xfrm>
          <a:off x="3606800" y="2764298"/>
          <a:ext cx="698500" cy="3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45384</xdr:rowOff>
    </xdr:from>
    <xdr:to>
      <xdr:col>3</xdr:col>
      <xdr:colOff>206375</xdr:colOff>
      <xdr:row>15</xdr:row>
      <xdr:rowOff>144923</xdr:rowOff>
    </xdr:to>
    <xdr:cxnSp macro="">
      <xdr:nvCxnSpPr>
        <xdr:cNvPr id="61" name="直線コネクタ 60"/>
        <xdr:cNvCxnSpPr/>
      </xdr:nvCxnSpPr>
      <xdr:spPr bwMode="auto">
        <a:xfrm>
          <a:off x="2908300" y="2664759"/>
          <a:ext cx="698500" cy="99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135908</xdr:rowOff>
    </xdr:from>
    <xdr:to>
      <xdr:col>5</xdr:col>
      <xdr:colOff>34925</xdr:colOff>
      <xdr:row>15</xdr:row>
      <xdr:rowOff>66058</xdr:rowOff>
    </xdr:to>
    <xdr:sp macro="" textlink="">
      <xdr:nvSpPr>
        <xdr:cNvPr id="71" name="円/楕円 70"/>
        <xdr:cNvSpPr/>
      </xdr:nvSpPr>
      <xdr:spPr bwMode="auto">
        <a:xfrm>
          <a:off x="5600700" y="25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152435</xdr:rowOff>
    </xdr:from>
    <xdr:ext cx="762000" cy="259045"/>
    <xdr:sp macro="" textlink="">
      <xdr:nvSpPr>
        <xdr:cNvPr id="72" name="人口1人当たり決算額の推移該当値テキスト130"/>
        <xdr:cNvSpPr txBox="1"/>
      </xdr:nvSpPr>
      <xdr:spPr>
        <a:xfrm>
          <a:off x="5740400" y="242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11272</xdr:rowOff>
    </xdr:from>
    <xdr:to>
      <xdr:col>4</xdr:col>
      <xdr:colOff>520700</xdr:colOff>
      <xdr:row>15</xdr:row>
      <xdr:rowOff>112872</xdr:rowOff>
    </xdr:to>
    <xdr:sp macro="" textlink="">
      <xdr:nvSpPr>
        <xdr:cNvPr id="73" name="円/楕円 72"/>
        <xdr:cNvSpPr/>
      </xdr:nvSpPr>
      <xdr:spPr bwMode="auto">
        <a:xfrm>
          <a:off x="4953000" y="263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123049</xdr:rowOff>
    </xdr:from>
    <xdr:ext cx="736600" cy="259045"/>
    <xdr:sp macro="" textlink="">
      <xdr:nvSpPr>
        <xdr:cNvPr id="74" name="テキスト ボックス 73"/>
        <xdr:cNvSpPr txBox="1"/>
      </xdr:nvSpPr>
      <xdr:spPr>
        <a:xfrm>
          <a:off x="4622800" y="239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128479</xdr:rowOff>
    </xdr:from>
    <xdr:to>
      <xdr:col>3</xdr:col>
      <xdr:colOff>955675</xdr:colOff>
      <xdr:row>16</xdr:row>
      <xdr:rowOff>58629</xdr:rowOff>
    </xdr:to>
    <xdr:sp macro="" textlink="">
      <xdr:nvSpPr>
        <xdr:cNvPr id="75" name="円/楕円 74"/>
        <xdr:cNvSpPr/>
      </xdr:nvSpPr>
      <xdr:spPr bwMode="auto">
        <a:xfrm>
          <a:off x="4254500" y="274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68806</xdr:rowOff>
    </xdr:from>
    <xdr:ext cx="762000" cy="259045"/>
    <xdr:sp macro="" textlink="">
      <xdr:nvSpPr>
        <xdr:cNvPr id="76" name="テキスト ボックス 75"/>
        <xdr:cNvSpPr txBox="1"/>
      </xdr:nvSpPr>
      <xdr:spPr>
        <a:xfrm>
          <a:off x="3924300" y="25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109,715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94123</xdr:rowOff>
    </xdr:from>
    <xdr:to>
      <xdr:col>3</xdr:col>
      <xdr:colOff>257175</xdr:colOff>
      <xdr:row>16</xdr:row>
      <xdr:rowOff>24273</xdr:rowOff>
    </xdr:to>
    <xdr:sp macro="" textlink="">
      <xdr:nvSpPr>
        <xdr:cNvPr id="77" name="円/楕円 76"/>
        <xdr:cNvSpPr/>
      </xdr:nvSpPr>
      <xdr:spPr bwMode="auto">
        <a:xfrm>
          <a:off x="3556000" y="271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34450</xdr:rowOff>
    </xdr:from>
    <xdr:ext cx="762000" cy="259045"/>
    <xdr:sp macro="" textlink="">
      <xdr:nvSpPr>
        <xdr:cNvPr id="78" name="テキスト ボックス 77"/>
        <xdr:cNvSpPr txBox="1"/>
      </xdr:nvSpPr>
      <xdr:spPr>
        <a:xfrm>
          <a:off x="3225800" y="248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166034</xdr:rowOff>
    </xdr:from>
    <xdr:to>
      <xdr:col>2</xdr:col>
      <xdr:colOff>692150</xdr:colOff>
      <xdr:row>15</xdr:row>
      <xdr:rowOff>96184</xdr:rowOff>
    </xdr:to>
    <xdr:sp macro="" textlink="">
      <xdr:nvSpPr>
        <xdr:cNvPr id="79" name="円/楕円 78"/>
        <xdr:cNvSpPr/>
      </xdr:nvSpPr>
      <xdr:spPr bwMode="auto">
        <a:xfrm>
          <a:off x="2857500" y="261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106361</xdr:rowOff>
    </xdr:from>
    <xdr:ext cx="762000" cy="259045"/>
    <xdr:sp macro="" textlink="">
      <xdr:nvSpPr>
        <xdr:cNvPr id="80" name="テキスト ボックス 79"/>
        <xdr:cNvSpPr txBox="1"/>
      </xdr:nvSpPr>
      <xdr:spPr>
        <a:xfrm>
          <a:off x="2527300" y="238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187122</xdr:rowOff>
    </xdr:from>
    <xdr:to>
      <xdr:col>4</xdr:col>
      <xdr:colOff>1117600</xdr:colOff>
      <xdr:row>36</xdr:row>
      <xdr:rowOff>33405</xdr:rowOff>
    </xdr:to>
    <xdr:cxnSp macro="">
      <xdr:nvCxnSpPr>
        <xdr:cNvPr id="116" name="直線コネクタ 115"/>
        <xdr:cNvCxnSpPr/>
      </xdr:nvCxnSpPr>
      <xdr:spPr bwMode="auto">
        <a:xfrm flipV="1">
          <a:off x="5003800" y="6797472"/>
          <a:ext cx="647700" cy="18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288261</xdr:rowOff>
    </xdr:from>
    <xdr:to>
      <xdr:col>4</xdr:col>
      <xdr:colOff>469900</xdr:colOff>
      <xdr:row>36</xdr:row>
      <xdr:rowOff>33405</xdr:rowOff>
    </xdr:to>
    <xdr:cxnSp macro="">
      <xdr:nvCxnSpPr>
        <xdr:cNvPr id="119" name="直線コネクタ 118"/>
        <xdr:cNvCxnSpPr/>
      </xdr:nvCxnSpPr>
      <xdr:spPr bwMode="auto">
        <a:xfrm>
          <a:off x="4305300" y="6555711"/>
          <a:ext cx="698500" cy="43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288261</xdr:rowOff>
    </xdr:from>
    <xdr:to>
      <xdr:col>3</xdr:col>
      <xdr:colOff>904875</xdr:colOff>
      <xdr:row>35</xdr:row>
      <xdr:rowOff>157665</xdr:rowOff>
    </xdr:to>
    <xdr:cxnSp macro="">
      <xdr:nvCxnSpPr>
        <xdr:cNvPr id="122" name="直線コネクタ 121"/>
        <xdr:cNvCxnSpPr/>
      </xdr:nvCxnSpPr>
      <xdr:spPr bwMode="auto">
        <a:xfrm flipV="1">
          <a:off x="3606800" y="6555711"/>
          <a:ext cx="698500" cy="212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207677</xdr:rowOff>
    </xdr:from>
    <xdr:ext cx="762000" cy="259045"/>
    <xdr:sp macro="" textlink="">
      <xdr:nvSpPr>
        <xdr:cNvPr id="124" name="テキスト ボックス 123"/>
        <xdr:cNvSpPr txBox="1"/>
      </xdr:nvSpPr>
      <xdr:spPr>
        <a:xfrm>
          <a:off x="3924300" y="68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116452</xdr:rowOff>
    </xdr:from>
    <xdr:to>
      <xdr:col>3</xdr:col>
      <xdr:colOff>206375</xdr:colOff>
      <xdr:row>35</xdr:row>
      <xdr:rowOff>157665</xdr:rowOff>
    </xdr:to>
    <xdr:cxnSp macro="">
      <xdr:nvCxnSpPr>
        <xdr:cNvPr id="125" name="直線コネクタ 124"/>
        <xdr:cNvCxnSpPr/>
      </xdr:nvCxnSpPr>
      <xdr:spPr bwMode="auto">
        <a:xfrm>
          <a:off x="2908300" y="6726802"/>
          <a:ext cx="698500" cy="4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136322</xdr:rowOff>
    </xdr:from>
    <xdr:to>
      <xdr:col>5</xdr:col>
      <xdr:colOff>34925</xdr:colOff>
      <xdr:row>35</xdr:row>
      <xdr:rowOff>237922</xdr:rowOff>
    </xdr:to>
    <xdr:sp macro="" textlink="">
      <xdr:nvSpPr>
        <xdr:cNvPr id="135" name="円/楕円 134"/>
        <xdr:cNvSpPr/>
      </xdr:nvSpPr>
      <xdr:spPr bwMode="auto">
        <a:xfrm>
          <a:off x="5600700" y="674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324299</xdr:rowOff>
    </xdr:from>
    <xdr:ext cx="762000" cy="259045"/>
    <xdr:sp macro="" textlink="">
      <xdr:nvSpPr>
        <xdr:cNvPr id="136" name="人口1人当たり決算額の推移該当値テキスト445"/>
        <xdr:cNvSpPr txBox="1"/>
      </xdr:nvSpPr>
      <xdr:spPr>
        <a:xfrm>
          <a:off x="5740400" y="659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325505</xdr:rowOff>
    </xdr:from>
    <xdr:to>
      <xdr:col>4</xdr:col>
      <xdr:colOff>520700</xdr:colOff>
      <xdr:row>36</xdr:row>
      <xdr:rowOff>84205</xdr:rowOff>
    </xdr:to>
    <xdr:sp macro="" textlink="">
      <xdr:nvSpPr>
        <xdr:cNvPr id="137" name="円/楕円 136"/>
        <xdr:cNvSpPr/>
      </xdr:nvSpPr>
      <xdr:spPr bwMode="auto">
        <a:xfrm>
          <a:off x="4953000" y="693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68982</xdr:rowOff>
    </xdr:from>
    <xdr:ext cx="736600" cy="259045"/>
    <xdr:sp macro="" textlink="">
      <xdr:nvSpPr>
        <xdr:cNvPr id="138" name="テキスト ボックス 137"/>
        <xdr:cNvSpPr txBox="1"/>
      </xdr:nvSpPr>
      <xdr:spPr>
        <a:xfrm>
          <a:off x="4622800" y="702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237461</xdr:rowOff>
    </xdr:from>
    <xdr:to>
      <xdr:col>3</xdr:col>
      <xdr:colOff>955675</xdr:colOff>
      <xdr:row>34</xdr:row>
      <xdr:rowOff>339061</xdr:rowOff>
    </xdr:to>
    <xdr:sp macro="" textlink="">
      <xdr:nvSpPr>
        <xdr:cNvPr id="139" name="円/楕円 138"/>
        <xdr:cNvSpPr/>
      </xdr:nvSpPr>
      <xdr:spPr bwMode="auto">
        <a:xfrm>
          <a:off x="4254500" y="650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6338</xdr:rowOff>
    </xdr:from>
    <xdr:ext cx="762000" cy="259045"/>
    <xdr:sp macro="" textlink="">
      <xdr:nvSpPr>
        <xdr:cNvPr id="140" name="テキスト ボックス 139"/>
        <xdr:cNvSpPr txBox="1"/>
      </xdr:nvSpPr>
      <xdr:spPr>
        <a:xfrm>
          <a:off x="3924300" y="6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106865</xdr:rowOff>
    </xdr:from>
    <xdr:to>
      <xdr:col>3</xdr:col>
      <xdr:colOff>257175</xdr:colOff>
      <xdr:row>35</xdr:row>
      <xdr:rowOff>208465</xdr:rowOff>
    </xdr:to>
    <xdr:sp macro="" textlink="">
      <xdr:nvSpPr>
        <xdr:cNvPr id="141" name="円/楕円 140"/>
        <xdr:cNvSpPr/>
      </xdr:nvSpPr>
      <xdr:spPr bwMode="auto">
        <a:xfrm>
          <a:off x="3556000" y="671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193242</xdr:rowOff>
    </xdr:from>
    <xdr:ext cx="762000" cy="259045"/>
    <xdr:sp macro="" textlink="">
      <xdr:nvSpPr>
        <xdr:cNvPr id="142" name="テキスト ボックス 141"/>
        <xdr:cNvSpPr txBox="1"/>
      </xdr:nvSpPr>
      <xdr:spPr>
        <a:xfrm>
          <a:off x="3225800" y="68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65652</xdr:rowOff>
    </xdr:from>
    <xdr:to>
      <xdr:col>2</xdr:col>
      <xdr:colOff>692150</xdr:colOff>
      <xdr:row>35</xdr:row>
      <xdr:rowOff>167252</xdr:rowOff>
    </xdr:to>
    <xdr:sp macro="" textlink="">
      <xdr:nvSpPr>
        <xdr:cNvPr id="143" name="円/楕円 142"/>
        <xdr:cNvSpPr/>
      </xdr:nvSpPr>
      <xdr:spPr bwMode="auto">
        <a:xfrm>
          <a:off x="2857500" y="667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152029</xdr:rowOff>
    </xdr:from>
    <xdr:ext cx="762000" cy="259045"/>
    <xdr:sp macro="" textlink="">
      <xdr:nvSpPr>
        <xdr:cNvPr id="144" name="テキスト ボックス 143"/>
        <xdr:cNvSpPr txBox="1"/>
      </xdr:nvSpPr>
      <xdr:spPr>
        <a:xfrm>
          <a:off x="2527300" y="676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
19,233
194.45
14,333,132
13,728,405
480,964
6,875,715
12,355,368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53823</xdr:rowOff>
    </xdr:from>
    <xdr:to>
      <xdr:col>6</xdr:col>
      <xdr:colOff>511175</xdr:colOff>
      <xdr:row>34</xdr:row>
      <xdr:rowOff>73920</xdr:rowOff>
    </xdr:to>
    <xdr:cxnSp macro="">
      <xdr:nvCxnSpPr>
        <xdr:cNvPr id="61" name="直線コネクタ 60"/>
        <xdr:cNvCxnSpPr/>
      </xdr:nvCxnSpPr>
      <xdr:spPr>
        <a:xfrm>
          <a:off x="3797300" y="5883123"/>
          <a:ext cx="8382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53823</xdr:rowOff>
    </xdr:from>
    <xdr:to>
      <xdr:col>5</xdr:col>
      <xdr:colOff>358775</xdr:colOff>
      <xdr:row>34</xdr:row>
      <xdr:rowOff>105353</xdr:rowOff>
    </xdr:to>
    <xdr:cxnSp macro="">
      <xdr:nvCxnSpPr>
        <xdr:cNvPr id="64" name="直線コネクタ 63"/>
        <xdr:cNvCxnSpPr/>
      </xdr:nvCxnSpPr>
      <xdr:spPr>
        <a:xfrm flipV="1">
          <a:off x="2908300" y="5883123"/>
          <a:ext cx="8890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52106</xdr:rowOff>
    </xdr:from>
    <xdr:ext cx="534377" cy="259045"/>
    <xdr:sp macro="" textlink="">
      <xdr:nvSpPr>
        <xdr:cNvPr id="66" name="テキスト ボックス 65"/>
        <xdr:cNvSpPr txBox="1"/>
      </xdr:nvSpPr>
      <xdr:spPr>
        <a:xfrm>
          <a:off x="3530111" y="60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61423</xdr:rowOff>
    </xdr:from>
    <xdr:to>
      <xdr:col>4</xdr:col>
      <xdr:colOff>155575</xdr:colOff>
      <xdr:row>34</xdr:row>
      <xdr:rowOff>105353</xdr:rowOff>
    </xdr:to>
    <xdr:cxnSp macro="">
      <xdr:nvCxnSpPr>
        <xdr:cNvPr id="67" name="直線コネクタ 66"/>
        <xdr:cNvCxnSpPr/>
      </xdr:nvCxnSpPr>
      <xdr:spPr>
        <a:xfrm>
          <a:off x="2019300" y="5890723"/>
          <a:ext cx="8890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154312</xdr:rowOff>
    </xdr:from>
    <xdr:to>
      <xdr:col>2</xdr:col>
      <xdr:colOff>638175</xdr:colOff>
      <xdr:row>34</xdr:row>
      <xdr:rowOff>61423</xdr:rowOff>
    </xdr:to>
    <xdr:cxnSp macro="">
      <xdr:nvCxnSpPr>
        <xdr:cNvPr id="70" name="直線コネクタ 69"/>
        <xdr:cNvCxnSpPr/>
      </xdr:nvCxnSpPr>
      <xdr:spPr>
        <a:xfrm>
          <a:off x="1130300" y="5812162"/>
          <a:ext cx="889000" cy="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28560</xdr:rowOff>
    </xdr:from>
    <xdr:ext cx="534377" cy="259045"/>
    <xdr:sp macro="" textlink="">
      <xdr:nvSpPr>
        <xdr:cNvPr id="72" name="テキスト ボックス 71"/>
        <xdr:cNvSpPr txBox="1"/>
      </xdr:nvSpPr>
      <xdr:spPr>
        <a:xfrm>
          <a:off x="1752111" y="60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23120</xdr:rowOff>
    </xdr:from>
    <xdr:to>
      <xdr:col>6</xdr:col>
      <xdr:colOff>561975</xdr:colOff>
      <xdr:row>34</xdr:row>
      <xdr:rowOff>124720</xdr:rowOff>
    </xdr:to>
    <xdr:sp macro="" textlink="">
      <xdr:nvSpPr>
        <xdr:cNvPr id="80" name="円/楕円 79"/>
        <xdr:cNvSpPr/>
      </xdr:nvSpPr>
      <xdr:spPr>
        <a:xfrm>
          <a:off x="4584700" y="5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45997</xdr:rowOff>
    </xdr:from>
    <xdr:ext cx="534377" cy="259045"/>
    <xdr:sp macro="" textlink="">
      <xdr:nvSpPr>
        <xdr:cNvPr id="81" name="人件費該当値テキスト"/>
        <xdr:cNvSpPr txBox="1"/>
      </xdr:nvSpPr>
      <xdr:spPr>
        <a:xfrm>
          <a:off x="4686300" y="57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83,453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3023</xdr:rowOff>
    </xdr:from>
    <xdr:to>
      <xdr:col>5</xdr:col>
      <xdr:colOff>409575</xdr:colOff>
      <xdr:row>34</xdr:row>
      <xdr:rowOff>104623</xdr:rowOff>
    </xdr:to>
    <xdr:sp macro="" textlink="">
      <xdr:nvSpPr>
        <xdr:cNvPr id="82" name="円/楕円 81"/>
        <xdr:cNvSpPr/>
      </xdr:nvSpPr>
      <xdr:spPr>
        <a:xfrm>
          <a:off x="3746500" y="58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121150</xdr:rowOff>
    </xdr:from>
    <xdr:ext cx="534377" cy="259045"/>
    <xdr:sp macro="" textlink="">
      <xdr:nvSpPr>
        <xdr:cNvPr id="83" name="テキスト ボックス 82"/>
        <xdr:cNvSpPr txBox="1"/>
      </xdr:nvSpPr>
      <xdr:spPr>
        <a:xfrm>
          <a:off x="3530111" y="56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54553</xdr:rowOff>
    </xdr:from>
    <xdr:to>
      <xdr:col>4</xdr:col>
      <xdr:colOff>206375</xdr:colOff>
      <xdr:row>34</xdr:row>
      <xdr:rowOff>156153</xdr:rowOff>
    </xdr:to>
    <xdr:sp macro="" textlink="">
      <xdr:nvSpPr>
        <xdr:cNvPr id="84" name="円/楕円 83"/>
        <xdr:cNvSpPr/>
      </xdr:nvSpPr>
      <xdr:spPr>
        <a:xfrm>
          <a:off x="2857500" y="58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1230</xdr:rowOff>
    </xdr:from>
    <xdr:ext cx="534377" cy="259045"/>
    <xdr:sp macro="" textlink="">
      <xdr:nvSpPr>
        <xdr:cNvPr id="85" name="テキスト ボックス 84"/>
        <xdr:cNvSpPr txBox="1"/>
      </xdr:nvSpPr>
      <xdr:spPr>
        <a:xfrm>
          <a:off x="2641111" y="56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10623</xdr:rowOff>
    </xdr:from>
    <xdr:to>
      <xdr:col>3</xdr:col>
      <xdr:colOff>3175</xdr:colOff>
      <xdr:row>34</xdr:row>
      <xdr:rowOff>112223</xdr:rowOff>
    </xdr:to>
    <xdr:sp macro="" textlink="">
      <xdr:nvSpPr>
        <xdr:cNvPr id="86" name="円/楕円 85"/>
        <xdr:cNvSpPr/>
      </xdr:nvSpPr>
      <xdr:spPr>
        <a:xfrm>
          <a:off x="1968500" y="58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128750</xdr:rowOff>
    </xdr:from>
    <xdr:ext cx="534377" cy="259045"/>
    <xdr:sp macro="" textlink="">
      <xdr:nvSpPr>
        <xdr:cNvPr id="87" name="テキスト ボックス 86"/>
        <xdr:cNvSpPr txBox="1"/>
      </xdr:nvSpPr>
      <xdr:spPr>
        <a:xfrm>
          <a:off x="1752111" y="56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103512</xdr:rowOff>
    </xdr:from>
    <xdr:to>
      <xdr:col>1</xdr:col>
      <xdr:colOff>485775</xdr:colOff>
      <xdr:row>34</xdr:row>
      <xdr:rowOff>33662</xdr:rowOff>
    </xdr:to>
    <xdr:sp macro="" textlink="">
      <xdr:nvSpPr>
        <xdr:cNvPr id="88" name="円/楕円 87"/>
        <xdr:cNvSpPr/>
      </xdr:nvSpPr>
      <xdr:spPr>
        <a:xfrm>
          <a:off x="1079500" y="57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50189</xdr:rowOff>
    </xdr:from>
    <xdr:ext cx="534377" cy="259045"/>
    <xdr:sp macro="" textlink="">
      <xdr:nvSpPr>
        <xdr:cNvPr id="89" name="テキスト ボックス 88"/>
        <xdr:cNvSpPr txBox="1"/>
      </xdr:nvSpPr>
      <xdr:spPr>
        <a:xfrm>
          <a:off x="863111" y="55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9650</xdr:rowOff>
    </xdr:from>
    <xdr:to>
      <xdr:col>6</xdr:col>
      <xdr:colOff>511175</xdr:colOff>
      <xdr:row>56</xdr:row>
      <xdr:rowOff>115126</xdr:rowOff>
    </xdr:to>
    <xdr:cxnSp macro="">
      <xdr:nvCxnSpPr>
        <xdr:cNvPr id="116" name="直線コネクタ 115"/>
        <xdr:cNvCxnSpPr/>
      </xdr:nvCxnSpPr>
      <xdr:spPr>
        <a:xfrm flipV="1">
          <a:off x="3797300" y="9610850"/>
          <a:ext cx="838200" cy="10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115126</xdr:rowOff>
    </xdr:from>
    <xdr:to>
      <xdr:col>5</xdr:col>
      <xdr:colOff>358775</xdr:colOff>
      <xdr:row>56</xdr:row>
      <xdr:rowOff>148479</xdr:rowOff>
    </xdr:to>
    <xdr:cxnSp macro="">
      <xdr:nvCxnSpPr>
        <xdr:cNvPr id="119" name="直線コネクタ 118"/>
        <xdr:cNvCxnSpPr/>
      </xdr:nvCxnSpPr>
      <xdr:spPr>
        <a:xfrm flipV="1">
          <a:off x="2908300" y="9716326"/>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148479</xdr:rowOff>
    </xdr:from>
    <xdr:to>
      <xdr:col>4</xdr:col>
      <xdr:colOff>155575</xdr:colOff>
      <xdr:row>56</xdr:row>
      <xdr:rowOff>164375</xdr:rowOff>
    </xdr:to>
    <xdr:cxnSp macro="">
      <xdr:nvCxnSpPr>
        <xdr:cNvPr id="122" name="直線コネクタ 121"/>
        <xdr:cNvCxnSpPr/>
      </xdr:nvCxnSpPr>
      <xdr:spPr>
        <a:xfrm flipV="1">
          <a:off x="2019300" y="9749679"/>
          <a:ext cx="8890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164375</xdr:rowOff>
    </xdr:from>
    <xdr:to>
      <xdr:col>2</xdr:col>
      <xdr:colOff>638175</xdr:colOff>
      <xdr:row>57</xdr:row>
      <xdr:rowOff>8090</xdr:rowOff>
    </xdr:to>
    <xdr:cxnSp macro="">
      <xdr:nvCxnSpPr>
        <xdr:cNvPr id="125" name="直線コネクタ 124"/>
        <xdr:cNvCxnSpPr/>
      </xdr:nvCxnSpPr>
      <xdr:spPr>
        <a:xfrm flipV="1">
          <a:off x="1130300" y="9765575"/>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130300</xdr:rowOff>
    </xdr:from>
    <xdr:to>
      <xdr:col>6</xdr:col>
      <xdr:colOff>561975</xdr:colOff>
      <xdr:row>56</xdr:row>
      <xdr:rowOff>60450</xdr:rowOff>
    </xdr:to>
    <xdr:sp macro="" textlink="">
      <xdr:nvSpPr>
        <xdr:cNvPr id="135" name="円/楕円 134"/>
        <xdr:cNvSpPr/>
      </xdr:nvSpPr>
      <xdr:spPr>
        <a:xfrm>
          <a:off x="4584700" y="9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153177</xdr:rowOff>
    </xdr:from>
    <xdr:ext cx="599010" cy="259045"/>
    <xdr:sp macro="" textlink="">
      <xdr:nvSpPr>
        <xdr:cNvPr id="136" name="物件費該当値テキスト"/>
        <xdr:cNvSpPr txBox="1"/>
      </xdr:nvSpPr>
      <xdr:spPr>
        <a:xfrm>
          <a:off x="4686300" y="941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64326</xdr:rowOff>
    </xdr:from>
    <xdr:to>
      <xdr:col>5</xdr:col>
      <xdr:colOff>409575</xdr:colOff>
      <xdr:row>56</xdr:row>
      <xdr:rowOff>165926</xdr:rowOff>
    </xdr:to>
    <xdr:sp macro="" textlink="">
      <xdr:nvSpPr>
        <xdr:cNvPr id="137" name="円/楕円 136"/>
        <xdr:cNvSpPr/>
      </xdr:nvSpPr>
      <xdr:spPr>
        <a:xfrm>
          <a:off x="3746500" y="96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11003</xdr:rowOff>
    </xdr:from>
    <xdr:ext cx="534377" cy="259045"/>
    <xdr:sp macro="" textlink="">
      <xdr:nvSpPr>
        <xdr:cNvPr id="138" name="テキスト ボックス 137"/>
        <xdr:cNvSpPr txBox="1"/>
      </xdr:nvSpPr>
      <xdr:spPr>
        <a:xfrm>
          <a:off x="3530111" y="94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97679</xdr:rowOff>
    </xdr:from>
    <xdr:to>
      <xdr:col>4</xdr:col>
      <xdr:colOff>206375</xdr:colOff>
      <xdr:row>57</xdr:row>
      <xdr:rowOff>27829</xdr:rowOff>
    </xdr:to>
    <xdr:sp macro="" textlink="">
      <xdr:nvSpPr>
        <xdr:cNvPr id="139" name="円/楕円 138"/>
        <xdr:cNvSpPr/>
      </xdr:nvSpPr>
      <xdr:spPr>
        <a:xfrm>
          <a:off x="2857500" y="96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44356</xdr:rowOff>
    </xdr:from>
    <xdr:ext cx="534377" cy="259045"/>
    <xdr:sp macro="" textlink="">
      <xdr:nvSpPr>
        <xdr:cNvPr id="140" name="テキスト ボックス 139"/>
        <xdr:cNvSpPr txBox="1"/>
      </xdr:nvSpPr>
      <xdr:spPr>
        <a:xfrm>
          <a:off x="2641111" y="947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113575</xdr:rowOff>
    </xdr:from>
    <xdr:to>
      <xdr:col>3</xdr:col>
      <xdr:colOff>3175</xdr:colOff>
      <xdr:row>57</xdr:row>
      <xdr:rowOff>43725</xdr:rowOff>
    </xdr:to>
    <xdr:sp macro="" textlink="">
      <xdr:nvSpPr>
        <xdr:cNvPr id="141" name="円/楕円 140"/>
        <xdr:cNvSpPr/>
      </xdr:nvSpPr>
      <xdr:spPr>
        <a:xfrm>
          <a:off x="1968500" y="97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60252</xdr:rowOff>
    </xdr:from>
    <xdr:ext cx="534377" cy="259045"/>
    <xdr:sp macro="" textlink="">
      <xdr:nvSpPr>
        <xdr:cNvPr id="142" name="テキスト ボックス 141"/>
        <xdr:cNvSpPr txBox="1"/>
      </xdr:nvSpPr>
      <xdr:spPr>
        <a:xfrm>
          <a:off x="1752111" y="94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128740</xdr:rowOff>
    </xdr:from>
    <xdr:to>
      <xdr:col>1</xdr:col>
      <xdr:colOff>485775</xdr:colOff>
      <xdr:row>57</xdr:row>
      <xdr:rowOff>58890</xdr:rowOff>
    </xdr:to>
    <xdr:sp macro="" textlink="">
      <xdr:nvSpPr>
        <xdr:cNvPr id="143" name="円/楕円 142"/>
        <xdr:cNvSpPr/>
      </xdr:nvSpPr>
      <xdr:spPr>
        <a:xfrm>
          <a:off x="1079500" y="97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50017</xdr:rowOff>
    </xdr:from>
    <xdr:ext cx="534377" cy="259045"/>
    <xdr:sp macro="" textlink="">
      <xdr:nvSpPr>
        <xdr:cNvPr id="144" name="テキスト ボックス 143"/>
        <xdr:cNvSpPr txBox="1"/>
      </xdr:nvSpPr>
      <xdr:spPr>
        <a:xfrm>
          <a:off x="863111" y="98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112725</xdr:rowOff>
    </xdr:from>
    <xdr:to>
      <xdr:col>6</xdr:col>
      <xdr:colOff>511175</xdr:colOff>
      <xdr:row>76</xdr:row>
      <xdr:rowOff>158674</xdr:rowOff>
    </xdr:to>
    <xdr:cxnSp macro="">
      <xdr:nvCxnSpPr>
        <xdr:cNvPr id="171" name="直線コネクタ 170"/>
        <xdr:cNvCxnSpPr/>
      </xdr:nvCxnSpPr>
      <xdr:spPr>
        <a:xfrm flipV="1">
          <a:off x="3797300" y="12971475"/>
          <a:ext cx="838200" cy="2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158674</xdr:rowOff>
    </xdr:from>
    <xdr:to>
      <xdr:col>5</xdr:col>
      <xdr:colOff>358775</xdr:colOff>
      <xdr:row>77</xdr:row>
      <xdr:rowOff>46706</xdr:rowOff>
    </xdr:to>
    <xdr:cxnSp macro="">
      <xdr:nvCxnSpPr>
        <xdr:cNvPr id="174" name="直線コネクタ 173"/>
        <xdr:cNvCxnSpPr/>
      </xdr:nvCxnSpPr>
      <xdr:spPr>
        <a:xfrm flipV="1">
          <a:off x="2908300" y="13188874"/>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111674</xdr:rowOff>
    </xdr:from>
    <xdr:to>
      <xdr:col>4</xdr:col>
      <xdr:colOff>155575</xdr:colOff>
      <xdr:row>77</xdr:row>
      <xdr:rowOff>46706</xdr:rowOff>
    </xdr:to>
    <xdr:cxnSp macro="">
      <xdr:nvCxnSpPr>
        <xdr:cNvPr id="177" name="直線コネクタ 176"/>
        <xdr:cNvCxnSpPr/>
      </xdr:nvCxnSpPr>
      <xdr:spPr>
        <a:xfrm>
          <a:off x="2019300" y="13141874"/>
          <a:ext cx="889000" cy="10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79" name="テキスト ボックス 178"/>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111674</xdr:rowOff>
    </xdr:from>
    <xdr:to>
      <xdr:col>2</xdr:col>
      <xdr:colOff>638175</xdr:colOff>
      <xdr:row>76</xdr:row>
      <xdr:rowOff>163840</xdr:rowOff>
    </xdr:to>
    <xdr:cxnSp macro="">
      <xdr:nvCxnSpPr>
        <xdr:cNvPr id="180" name="直線コネクタ 179"/>
        <xdr:cNvCxnSpPr/>
      </xdr:nvCxnSpPr>
      <xdr:spPr>
        <a:xfrm flipV="1">
          <a:off x="1130300" y="13141874"/>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2" name="テキスト ボックス 181"/>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4" name="テキスト ボックス 183"/>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61925</xdr:rowOff>
    </xdr:from>
    <xdr:to>
      <xdr:col>6</xdr:col>
      <xdr:colOff>561975</xdr:colOff>
      <xdr:row>75</xdr:row>
      <xdr:rowOff>163525</xdr:rowOff>
    </xdr:to>
    <xdr:sp macro="" textlink="">
      <xdr:nvSpPr>
        <xdr:cNvPr id="190" name="円/楕円 189"/>
        <xdr:cNvSpPr/>
      </xdr:nvSpPr>
      <xdr:spPr>
        <a:xfrm>
          <a:off x="4584700" y="12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84802</xdr:rowOff>
    </xdr:from>
    <xdr:ext cx="534377" cy="259045"/>
    <xdr:sp macro="" textlink="">
      <xdr:nvSpPr>
        <xdr:cNvPr id="191" name="維持補修費該当値テキスト"/>
        <xdr:cNvSpPr txBox="1"/>
      </xdr:nvSpPr>
      <xdr:spPr>
        <a:xfrm>
          <a:off x="4686300" y="127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107874</xdr:rowOff>
    </xdr:from>
    <xdr:to>
      <xdr:col>5</xdr:col>
      <xdr:colOff>409575</xdr:colOff>
      <xdr:row>77</xdr:row>
      <xdr:rowOff>38024</xdr:rowOff>
    </xdr:to>
    <xdr:sp macro="" textlink="">
      <xdr:nvSpPr>
        <xdr:cNvPr id="192" name="円/楕円 191"/>
        <xdr:cNvSpPr/>
      </xdr:nvSpPr>
      <xdr:spPr>
        <a:xfrm>
          <a:off x="3746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54551</xdr:rowOff>
    </xdr:from>
    <xdr:ext cx="469744" cy="259045"/>
    <xdr:sp macro="" textlink="">
      <xdr:nvSpPr>
        <xdr:cNvPr id="193" name="テキスト ボックス 192"/>
        <xdr:cNvSpPr txBox="1"/>
      </xdr:nvSpPr>
      <xdr:spPr>
        <a:xfrm>
          <a:off x="3562427" y="129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167356</xdr:rowOff>
    </xdr:from>
    <xdr:to>
      <xdr:col>4</xdr:col>
      <xdr:colOff>206375</xdr:colOff>
      <xdr:row>77</xdr:row>
      <xdr:rowOff>97506</xdr:rowOff>
    </xdr:to>
    <xdr:sp macro="" textlink="">
      <xdr:nvSpPr>
        <xdr:cNvPr id="194" name="円/楕円 193"/>
        <xdr:cNvSpPr/>
      </xdr:nvSpPr>
      <xdr:spPr>
        <a:xfrm>
          <a:off x="2857500" y="131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114033</xdr:rowOff>
    </xdr:from>
    <xdr:ext cx="469744" cy="259045"/>
    <xdr:sp macro="" textlink="">
      <xdr:nvSpPr>
        <xdr:cNvPr id="195" name="テキスト ボックス 194"/>
        <xdr:cNvSpPr txBox="1"/>
      </xdr:nvSpPr>
      <xdr:spPr>
        <a:xfrm>
          <a:off x="2673427" y="1297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60874</xdr:rowOff>
    </xdr:from>
    <xdr:to>
      <xdr:col>3</xdr:col>
      <xdr:colOff>3175</xdr:colOff>
      <xdr:row>76</xdr:row>
      <xdr:rowOff>162474</xdr:rowOff>
    </xdr:to>
    <xdr:sp macro="" textlink="">
      <xdr:nvSpPr>
        <xdr:cNvPr id="196" name="円/楕円 195"/>
        <xdr:cNvSpPr/>
      </xdr:nvSpPr>
      <xdr:spPr>
        <a:xfrm>
          <a:off x="1968500" y="130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7551</xdr:rowOff>
    </xdr:from>
    <xdr:ext cx="469744" cy="259045"/>
    <xdr:sp macro="" textlink="">
      <xdr:nvSpPr>
        <xdr:cNvPr id="197" name="テキスト ボックス 196"/>
        <xdr:cNvSpPr txBox="1"/>
      </xdr:nvSpPr>
      <xdr:spPr>
        <a:xfrm>
          <a:off x="1784427" y="128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113040</xdr:rowOff>
    </xdr:from>
    <xdr:to>
      <xdr:col>1</xdr:col>
      <xdr:colOff>485775</xdr:colOff>
      <xdr:row>77</xdr:row>
      <xdr:rowOff>43190</xdr:rowOff>
    </xdr:to>
    <xdr:sp macro="" textlink="">
      <xdr:nvSpPr>
        <xdr:cNvPr id="198" name="円/楕円 197"/>
        <xdr:cNvSpPr/>
      </xdr:nvSpPr>
      <xdr:spPr>
        <a:xfrm>
          <a:off x="1079500" y="131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59717</xdr:rowOff>
    </xdr:from>
    <xdr:ext cx="469744" cy="259045"/>
    <xdr:sp macro="" textlink="">
      <xdr:nvSpPr>
        <xdr:cNvPr id="199" name="テキスト ボックス 198"/>
        <xdr:cNvSpPr txBox="1"/>
      </xdr:nvSpPr>
      <xdr:spPr>
        <a:xfrm>
          <a:off x="895427" y="1291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16751</xdr:rowOff>
    </xdr:from>
    <xdr:to>
      <xdr:col>6</xdr:col>
      <xdr:colOff>511175</xdr:colOff>
      <xdr:row>95</xdr:row>
      <xdr:rowOff>39039</xdr:rowOff>
    </xdr:to>
    <xdr:cxnSp macro="">
      <xdr:nvCxnSpPr>
        <xdr:cNvPr id="229" name="直線コネクタ 228"/>
        <xdr:cNvCxnSpPr/>
      </xdr:nvCxnSpPr>
      <xdr:spPr>
        <a:xfrm>
          <a:off x="3797300" y="16304501"/>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16751</xdr:rowOff>
    </xdr:from>
    <xdr:to>
      <xdr:col>5</xdr:col>
      <xdr:colOff>358775</xdr:colOff>
      <xdr:row>95</xdr:row>
      <xdr:rowOff>121183</xdr:rowOff>
    </xdr:to>
    <xdr:cxnSp macro="">
      <xdr:nvCxnSpPr>
        <xdr:cNvPr id="232" name="直線コネクタ 231"/>
        <xdr:cNvCxnSpPr/>
      </xdr:nvCxnSpPr>
      <xdr:spPr>
        <a:xfrm flipV="1">
          <a:off x="2908300" y="16304501"/>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112021</xdr:rowOff>
    </xdr:from>
    <xdr:to>
      <xdr:col>4</xdr:col>
      <xdr:colOff>155575</xdr:colOff>
      <xdr:row>95</xdr:row>
      <xdr:rowOff>121183</xdr:rowOff>
    </xdr:to>
    <xdr:cxnSp macro="">
      <xdr:nvCxnSpPr>
        <xdr:cNvPr id="235" name="直線コネクタ 234"/>
        <xdr:cNvCxnSpPr/>
      </xdr:nvCxnSpPr>
      <xdr:spPr>
        <a:xfrm>
          <a:off x="2019300" y="16399771"/>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112021</xdr:rowOff>
    </xdr:from>
    <xdr:to>
      <xdr:col>2</xdr:col>
      <xdr:colOff>638175</xdr:colOff>
      <xdr:row>95</xdr:row>
      <xdr:rowOff>126460</xdr:rowOff>
    </xdr:to>
    <xdr:cxnSp macro="">
      <xdr:nvCxnSpPr>
        <xdr:cNvPr id="238" name="直線コネクタ 237"/>
        <xdr:cNvCxnSpPr/>
      </xdr:nvCxnSpPr>
      <xdr:spPr>
        <a:xfrm flipV="1">
          <a:off x="1130300" y="16399771"/>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159689</xdr:rowOff>
    </xdr:from>
    <xdr:to>
      <xdr:col>6</xdr:col>
      <xdr:colOff>561975</xdr:colOff>
      <xdr:row>95</xdr:row>
      <xdr:rowOff>89839</xdr:rowOff>
    </xdr:to>
    <xdr:sp macro="" textlink="">
      <xdr:nvSpPr>
        <xdr:cNvPr id="248" name="円/楕円 247"/>
        <xdr:cNvSpPr/>
      </xdr:nvSpPr>
      <xdr:spPr>
        <a:xfrm>
          <a:off x="4584700" y="1627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11116</xdr:rowOff>
    </xdr:from>
    <xdr:ext cx="534377" cy="259045"/>
    <xdr:sp macro="" textlink="">
      <xdr:nvSpPr>
        <xdr:cNvPr id="249" name="扶助費該当値テキスト"/>
        <xdr:cNvSpPr txBox="1"/>
      </xdr:nvSpPr>
      <xdr:spPr>
        <a:xfrm>
          <a:off x="4686300" y="161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137401</xdr:rowOff>
    </xdr:from>
    <xdr:to>
      <xdr:col>5</xdr:col>
      <xdr:colOff>409575</xdr:colOff>
      <xdr:row>95</xdr:row>
      <xdr:rowOff>67551</xdr:rowOff>
    </xdr:to>
    <xdr:sp macro="" textlink="">
      <xdr:nvSpPr>
        <xdr:cNvPr id="250" name="円/楕円 249"/>
        <xdr:cNvSpPr/>
      </xdr:nvSpPr>
      <xdr:spPr>
        <a:xfrm>
          <a:off x="3746500" y="162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58678</xdr:rowOff>
    </xdr:from>
    <xdr:ext cx="534377" cy="259045"/>
    <xdr:sp macro="" textlink="">
      <xdr:nvSpPr>
        <xdr:cNvPr id="251" name="テキスト ボックス 250"/>
        <xdr:cNvSpPr txBox="1"/>
      </xdr:nvSpPr>
      <xdr:spPr>
        <a:xfrm>
          <a:off x="3530111" y="163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70383</xdr:rowOff>
    </xdr:from>
    <xdr:to>
      <xdr:col>4</xdr:col>
      <xdr:colOff>206375</xdr:colOff>
      <xdr:row>96</xdr:row>
      <xdr:rowOff>533</xdr:rowOff>
    </xdr:to>
    <xdr:sp macro="" textlink="">
      <xdr:nvSpPr>
        <xdr:cNvPr id="252" name="円/楕円 251"/>
        <xdr:cNvSpPr/>
      </xdr:nvSpPr>
      <xdr:spPr>
        <a:xfrm>
          <a:off x="2857500" y="163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163110</xdr:rowOff>
    </xdr:from>
    <xdr:ext cx="534377" cy="259045"/>
    <xdr:sp macro="" textlink="">
      <xdr:nvSpPr>
        <xdr:cNvPr id="253" name="テキスト ボックス 252"/>
        <xdr:cNvSpPr txBox="1"/>
      </xdr:nvSpPr>
      <xdr:spPr>
        <a:xfrm>
          <a:off x="2641111" y="164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61221</xdr:rowOff>
    </xdr:from>
    <xdr:to>
      <xdr:col>3</xdr:col>
      <xdr:colOff>3175</xdr:colOff>
      <xdr:row>95</xdr:row>
      <xdr:rowOff>162821</xdr:rowOff>
    </xdr:to>
    <xdr:sp macro="" textlink="">
      <xdr:nvSpPr>
        <xdr:cNvPr id="254" name="円/楕円 253"/>
        <xdr:cNvSpPr/>
      </xdr:nvSpPr>
      <xdr:spPr>
        <a:xfrm>
          <a:off x="1968500" y="163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153948</xdr:rowOff>
    </xdr:from>
    <xdr:ext cx="534377" cy="259045"/>
    <xdr:sp macro="" textlink="">
      <xdr:nvSpPr>
        <xdr:cNvPr id="255" name="テキスト ボックス 254"/>
        <xdr:cNvSpPr txBox="1"/>
      </xdr:nvSpPr>
      <xdr:spPr>
        <a:xfrm>
          <a:off x="1752111" y="164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75660</xdr:rowOff>
    </xdr:from>
    <xdr:to>
      <xdr:col>1</xdr:col>
      <xdr:colOff>485775</xdr:colOff>
      <xdr:row>96</xdr:row>
      <xdr:rowOff>5810</xdr:rowOff>
    </xdr:to>
    <xdr:sp macro="" textlink="">
      <xdr:nvSpPr>
        <xdr:cNvPr id="256" name="円/楕円 255"/>
        <xdr:cNvSpPr/>
      </xdr:nvSpPr>
      <xdr:spPr>
        <a:xfrm>
          <a:off x="1079500" y="163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168387</xdr:rowOff>
    </xdr:from>
    <xdr:ext cx="534377" cy="259045"/>
    <xdr:sp macro="" textlink="">
      <xdr:nvSpPr>
        <xdr:cNvPr id="257" name="テキスト ボックス 256"/>
        <xdr:cNvSpPr txBox="1"/>
      </xdr:nvSpPr>
      <xdr:spPr>
        <a:xfrm>
          <a:off x="863111" y="164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151990</xdr:rowOff>
    </xdr:from>
    <xdr:to>
      <xdr:col>15</xdr:col>
      <xdr:colOff>180975</xdr:colOff>
      <xdr:row>37</xdr:row>
      <xdr:rowOff>119344</xdr:rowOff>
    </xdr:to>
    <xdr:cxnSp macro="">
      <xdr:nvCxnSpPr>
        <xdr:cNvPr id="289" name="直線コネクタ 288"/>
        <xdr:cNvCxnSpPr/>
      </xdr:nvCxnSpPr>
      <xdr:spPr>
        <a:xfrm flipV="1">
          <a:off x="9639300" y="6324190"/>
          <a:ext cx="838200" cy="1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10214</xdr:rowOff>
    </xdr:from>
    <xdr:to>
      <xdr:col>14</xdr:col>
      <xdr:colOff>28575</xdr:colOff>
      <xdr:row>37</xdr:row>
      <xdr:rowOff>119344</xdr:rowOff>
    </xdr:to>
    <xdr:cxnSp macro="">
      <xdr:nvCxnSpPr>
        <xdr:cNvPr id="292" name="直線コネクタ 291"/>
        <xdr:cNvCxnSpPr/>
      </xdr:nvCxnSpPr>
      <xdr:spPr>
        <a:xfrm>
          <a:off x="8750300" y="6353864"/>
          <a:ext cx="889000" cy="1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10214</xdr:rowOff>
    </xdr:from>
    <xdr:to>
      <xdr:col>12</xdr:col>
      <xdr:colOff>511175</xdr:colOff>
      <xdr:row>37</xdr:row>
      <xdr:rowOff>140419</xdr:rowOff>
    </xdr:to>
    <xdr:cxnSp macro="">
      <xdr:nvCxnSpPr>
        <xdr:cNvPr id="295" name="直線コネクタ 294"/>
        <xdr:cNvCxnSpPr/>
      </xdr:nvCxnSpPr>
      <xdr:spPr>
        <a:xfrm flipV="1">
          <a:off x="7861300" y="6353864"/>
          <a:ext cx="889000" cy="1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297" name="テキスト ボックス 296"/>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112725</xdr:rowOff>
    </xdr:from>
    <xdr:to>
      <xdr:col>11</xdr:col>
      <xdr:colOff>307975</xdr:colOff>
      <xdr:row>37</xdr:row>
      <xdr:rowOff>140419</xdr:rowOff>
    </xdr:to>
    <xdr:cxnSp macro="">
      <xdr:nvCxnSpPr>
        <xdr:cNvPr id="298" name="直線コネクタ 297"/>
        <xdr:cNvCxnSpPr/>
      </xdr:nvCxnSpPr>
      <xdr:spPr>
        <a:xfrm>
          <a:off x="6972300" y="6456375"/>
          <a:ext cx="889000" cy="2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101190</xdr:rowOff>
    </xdr:from>
    <xdr:to>
      <xdr:col>15</xdr:col>
      <xdr:colOff>231775</xdr:colOff>
      <xdr:row>37</xdr:row>
      <xdr:rowOff>31340</xdr:rowOff>
    </xdr:to>
    <xdr:sp macro="" textlink="">
      <xdr:nvSpPr>
        <xdr:cNvPr id="308" name="円/楕円 307"/>
        <xdr:cNvSpPr/>
      </xdr:nvSpPr>
      <xdr:spPr>
        <a:xfrm>
          <a:off x="10426700" y="62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79617</xdr:rowOff>
    </xdr:from>
    <xdr:ext cx="534377" cy="259045"/>
    <xdr:sp macro="" textlink="">
      <xdr:nvSpPr>
        <xdr:cNvPr id="309" name="補助費等該当値テキスト"/>
        <xdr:cNvSpPr txBox="1"/>
      </xdr:nvSpPr>
      <xdr:spPr>
        <a:xfrm>
          <a:off x="10528300" y="62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68544</xdr:rowOff>
    </xdr:from>
    <xdr:to>
      <xdr:col>14</xdr:col>
      <xdr:colOff>79375</xdr:colOff>
      <xdr:row>37</xdr:row>
      <xdr:rowOff>170144</xdr:rowOff>
    </xdr:to>
    <xdr:sp macro="" textlink="">
      <xdr:nvSpPr>
        <xdr:cNvPr id="310" name="円/楕円 309"/>
        <xdr:cNvSpPr/>
      </xdr:nvSpPr>
      <xdr:spPr>
        <a:xfrm>
          <a:off x="9588500" y="64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161271</xdr:rowOff>
    </xdr:from>
    <xdr:ext cx="534377" cy="259045"/>
    <xdr:sp macro="" textlink="">
      <xdr:nvSpPr>
        <xdr:cNvPr id="311" name="テキスト ボックス 310"/>
        <xdr:cNvSpPr txBox="1"/>
      </xdr:nvSpPr>
      <xdr:spPr>
        <a:xfrm>
          <a:off x="9372111" y="65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130864</xdr:rowOff>
    </xdr:from>
    <xdr:to>
      <xdr:col>12</xdr:col>
      <xdr:colOff>561975</xdr:colOff>
      <xdr:row>37</xdr:row>
      <xdr:rowOff>61014</xdr:rowOff>
    </xdr:to>
    <xdr:sp macro="" textlink="">
      <xdr:nvSpPr>
        <xdr:cNvPr id="312" name="円/楕円 311"/>
        <xdr:cNvSpPr/>
      </xdr:nvSpPr>
      <xdr:spPr>
        <a:xfrm>
          <a:off x="86995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77541</xdr:rowOff>
    </xdr:from>
    <xdr:ext cx="534377" cy="259045"/>
    <xdr:sp macro="" textlink="">
      <xdr:nvSpPr>
        <xdr:cNvPr id="313" name="テキスト ボックス 312"/>
        <xdr:cNvSpPr txBox="1"/>
      </xdr:nvSpPr>
      <xdr:spPr>
        <a:xfrm>
          <a:off x="8483111" y="60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89619</xdr:rowOff>
    </xdr:from>
    <xdr:to>
      <xdr:col>11</xdr:col>
      <xdr:colOff>358775</xdr:colOff>
      <xdr:row>38</xdr:row>
      <xdr:rowOff>19769</xdr:rowOff>
    </xdr:to>
    <xdr:sp macro="" textlink="">
      <xdr:nvSpPr>
        <xdr:cNvPr id="314" name="円/楕円 313"/>
        <xdr:cNvSpPr/>
      </xdr:nvSpPr>
      <xdr:spPr>
        <a:xfrm>
          <a:off x="7810500" y="64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10896</xdr:rowOff>
    </xdr:from>
    <xdr:ext cx="534377" cy="259045"/>
    <xdr:sp macro="" textlink="">
      <xdr:nvSpPr>
        <xdr:cNvPr id="315" name="テキスト ボックス 314"/>
        <xdr:cNvSpPr txBox="1"/>
      </xdr:nvSpPr>
      <xdr:spPr>
        <a:xfrm>
          <a:off x="7594111" y="65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61925</xdr:rowOff>
    </xdr:from>
    <xdr:to>
      <xdr:col>10</xdr:col>
      <xdr:colOff>155575</xdr:colOff>
      <xdr:row>37</xdr:row>
      <xdr:rowOff>163525</xdr:rowOff>
    </xdr:to>
    <xdr:sp macro="" textlink="">
      <xdr:nvSpPr>
        <xdr:cNvPr id="316" name="円/楕円 315"/>
        <xdr:cNvSpPr/>
      </xdr:nvSpPr>
      <xdr:spPr>
        <a:xfrm>
          <a:off x="6921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154652</xdr:rowOff>
    </xdr:from>
    <xdr:ext cx="534377" cy="259045"/>
    <xdr:sp macro="" textlink="">
      <xdr:nvSpPr>
        <xdr:cNvPr id="317" name="テキスト ボックス 316"/>
        <xdr:cNvSpPr txBox="1"/>
      </xdr:nvSpPr>
      <xdr:spPr>
        <a:xfrm>
          <a:off x="6705111" y="64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169931</xdr:rowOff>
    </xdr:from>
    <xdr:to>
      <xdr:col>15</xdr:col>
      <xdr:colOff>180975</xdr:colOff>
      <xdr:row>59</xdr:row>
      <xdr:rowOff>6824</xdr:rowOff>
    </xdr:to>
    <xdr:cxnSp macro="">
      <xdr:nvCxnSpPr>
        <xdr:cNvPr id="348" name="直線コネクタ 347"/>
        <xdr:cNvCxnSpPr/>
      </xdr:nvCxnSpPr>
      <xdr:spPr>
        <a:xfrm>
          <a:off x="9639300" y="10114031"/>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169931</xdr:rowOff>
    </xdr:from>
    <xdr:to>
      <xdr:col>14</xdr:col>
      <xdr:colOff>28575</xdr:colOff>
      <xdr:row>59</xdr:row>
      <xdr:rowOff>17625</xdr:rowOff>
    </xdr:to>
    <xdr:cxnSp macro="">
      <xdr:nvCxnSpPr>
        <xdr:cNvPr id="351" name="直線コネクタ 350"/>
        <xdr:cNvCxnSpPr/>
      </xdr:nvCxnSpPr>
      <xdr:spPr>
        <a:xfrm flipV="1">
          <a:off x="8750300" y="10114031"/>
          <a:ext cx="889000" cy="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63154</xdr:rowOff>
    </xdr:from>
    <xdr:to>
      <xdr:col>12</xdr:col>
      <xdr:colOff>511175</xdr:colOff>
      <xdr:row>59</xdr:row>
      <xdr:rowOff>17625</xdr:rowOff>
    </xdr:to>
    <xdr:cxnSp macro="">
      <xdr:nvCxnSpPr>
        <xdr:cNvPr id="354" name="直線コネクタ 353"/>
        <xdr:cNvCxnSpPr/>
      </xdr:nvCxnSpPr>
      <xdr:spPr>
        <a:xfrm>
          <a:off x="7861300" y="10007254"/>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63154</xdr:rowOff>
    </xdr:from>
    <xdr:to>
      <xdr:col>11</xdr:col>
      <xdr:colOff>307975</xdr:colOff>
      <xdr:row>59</xdr:row>
      <xdr:rowOff>36395</xdr:rowOff>
    </xdr:to>
    <xdr:cxnSp macro="">
      <xdr:nvCxnSpPr>
        <xdr:cNvPr id="357" name="直線コネクタ 356"/>
        <xdr:cNvCxnSpPr/>
      </xdr:nvCxnSpPr>
      <xdr:spPr>
        <a:xfrm flipV="1">
          <a:off x="6972300" y="10007254"/>
          <a:ext cx="889000" cy="1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127474</xdr:rowOff>
    </xdr:from>
    <xdr:to>
      <xdr:col>15</xdr:col>
      <xdr:colOff>231775</xdr:colOff>
      <xdr:row>59</xdr:row>
      <xdr:rowOff>57624</xdr:rowOff>
    </xdr:to>
    <xdr:sp macro="" textlink="">
      <xdr:nvSpPr>
        <xdr:cNvPr id="367" name="円/楕円 366"/>
        <xdr:cNvSpPr/>
      </xdr:nvSpPr>
      <xdr:spPr>
        <a:xfrm>
          <a:off x="10426700" y="100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86851</xdr:rowOff>
    </xdr:from>
    <xdr:ext cx="534377" cy="259045"/>
    <xdr:sp macro="" textlink="">
      <xdr:nvSpPr>
        <xdr:cNvPr id="368" name="普通建設事業費該当値テキスト"/>
        <xdr:cNvSpPr txBox="1"/>
      </xdr:nvSpPr>
      <xdr:spPr>
        <a:xfrm>
          <a:off x="10528300" y="98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119131</xdr:rowOff>
    </xdr:from>
    <xdr:to>
      <xdr:col>14</xdr:col>
      <xdr:colOff>79375</xdr:colOff>
      <xdr:row>59</xdr:row>
      <xdr:rowOff>49281</xdr:rowOff>
    </xdr:to>
    <xdr:sp macro="" textlink="">
      <xdr:nvSpPr>
        <xdr:cNvPr id="369" name="円/楕円 368"/>
        <xdr:cNvSpPr/>
      </xdr:nvSpPr>
      <xdr:spPr>
        <a:xfrm>
          <a:off x="9588500" y="10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65808</xdr:rowOff>
    </xdr:from>
    <xdr:ext cx="534377" cy="259045"/>
    <xdr:sp macro="" textlink="">
      <xdr:nvSpPr>
        <xdr:cNvPr id="370" name="テキスト ボックス 369"/>
        <xdr:cNvSpPr txBox="1"/>
      </xdr:nvSpPr>
      <xdr:spPr>
        <a:xfrm>
          <a:off x="9372111" y="9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138275</xdr:rowOff>
    </xdr:from>
    <xdr:to>
      <xdr:col>12</xdr:col>
      <xdr:colOff>561975</xdr:colOff>
      <xdr:row>59</xdr:row>
      <xdr:rowOff>68425</xdr:rowOff>
    </xdr:to>
    <xdr:sp macro="" textlink="">
      <xdr:nvSpPr>
        <xdr:cNvPr id="371" name="円/楕円 370"/>
        <xdr:cNvSpPr/>
      </xdr:nvSpPr>
      <xdr:spPr>
        <a:xfrm>
          <a:off x="8699500" y="100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84952</xdr:rowOff>
    </xdr:from>
    <xdr:ext cx="534377" cy="259045"/>
    <xdr:sp macro="" textlink="">
      <xdr:nvSpPr>
        <xdr:cNvPr id="372" name="テキスト ボックス 371"/>
        <xdr:cNvSpPr txBox="1"/>
      </xdr:nvSpPr>
      <xdr:spPr>
        <a:xfrm>
          <a:off x="8483111" y="98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12354</xdr:rowOff>
    </xdr:from>
    <xdr:to>
      <xdr:col>11</xdr:col>
      <xdr:colOff>358775</xdr:colOff>
      <xdr:row>58</xdr:row>
      <xdr:rowOff>113954</xdr:rowOff>
    </xdr:to>
    <xdr:sp macro="" textlink="">
      <xdr:nvSpPr>
        <xdr:cNvPr id="373" name="円/楕円 372"/>
        <xdr:cNvSpPr/>
      </xdr:nvSpPr>
      <xdr:spPr>
        <a:xfrm>
          <a:off x="7810500" y="995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130481</xdr:rowOff>
    </xdr:from>
    <xdr:ext cx="599010" cy="259045"/>
    <xdr:sp macro="" textlink="">
      <xdr:nvSpPr>
        <xdr:cNvPr id="374" name="テキスト ボックス 373"/>
        <xdr:cNvSpPr txBox="1"/>
      </xdr:nvSpPr>
      <xdr:spPr>
        <a:xfrm>
          <a:off x="7561794" y="97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157045</xdr:rowOff>
    </xdr:from>
    <xdr:to>
      <xdr:col>10</xdr:col>
      <xdr:colOff>155575</xdr:colOff>
      <xdr:row>59</xdr:row>
      <xdr:rowOff>87195</xdr:rowOff>
    </xdr:to>
    <xdr:sp macro="" textlink="">
      <xdr:nvSpPr>
        <xdr:cNvPr id="375" name="円/楕円 374"/>
        <xdr:cNvSpPr/>
      </xdr:nvSpPr>
      <xdr:spPr>
        <a:xfrm>
          <a:off x="6921500" y="101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78322</xdr:rowOff>
    </xdr:from>
    <xdr:ext cx="534377" cy="259045"/>
    <xdr:sp macro="" textlink="">
      <xdr:nvSpPr>
        <xdr:cNvPr id="376" name="テキスト ボックス 375"/>
        <xdr:cNvSpPr txBox="1"/>
      </xdr:nvSpPr>
      <xdr:spPr>
        <a:xfrm>
          <a:off x="6705111" y="101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1302</xdr:rowOff>
    </xdr:from>
    <xdr:to>
      <xdr:col>15</xdr:col>
      <xdr:colOff>180975</xdr:colOff>
      <xdr:row>79</xdr:row>
      <xdr:rowOff>1591</xdr:rowOff>
    </xdr:to>
    <xdr:cxnSp macro="">
      <xdr:nvCxnSpPr>
        <xdr:cNvPr id="405" name="直線コネクタ 404"/>
        <xdr:cNvCxnSpPr/>
      </xdr:nvCxnSpPr>
      <xdr:spPr>
        <a:xfrm flipV="1">
          <a:off x="9639300" y="13545852"/>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121952</xdr:rowOff>
    </xdr:from>
    <xdr:to>
      <xdr:col>15</xdr:col>
      <xdr:colOff>231775</xdr:colOff>
      <xdr:row>79</xdr:row>
      <xdr:rowOff>52102</xdr:rowOff>
    </xdr:to>
    <xdr:sp macro="" textlink="">
      <xdr:nvSpPr>
        <xdr:cNvPr id="415" name="円/楕円 414"/>
        <xdr:cNvSpPr/>
      </xdr:nvSpPr>
      <xdr:spPr>
        <a:xfrm>
          <a:off x="10426700" y="134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534377" cy="259045"/>
    <xdr:sp macro="" textlink="">
      <xdr:nvSpPr>
        <xdr:cNvPr id="416" name="普通建設事業費 （ うち新規整備　）該当値テキスト"/>
        <xdr:cNvSpPr txBox="1"/>
      </xdr:nvSpPr>
      <xdr:spPr>
        <a:xfrm>
          <a:off x="10528300" y="134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122241</xdr:rowOff>
    </xdr:from>
    <xdr:to>
      <xdr:col>14</xdr:col>
      <xdr:colOff>79375</xdr:colOff>
      <xdr:row>79</xdr:row>
      <xdr:rowOff>52391</xdr:rowOff>
    </xdr:to>
    <xdr:sp macro="" textlink="">
      <xdr:nvSpPr>
        <xdr:cNvPr id="417" name="円/楕円 416"/>
        <xdr:cNvSpPr/>
      </xdr:nvSpPr>
      <xdr:spPr>
        <a:xfrm>
          <a:off x="9588500" y="134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43518</xdr:rowOff>
    </xdr:from>
    <xdr:ext cx="534377" cy="259045"/>
    <xdr:sp macro="" textlink="">
      <xdr:nvSpPr>
        <xdr:cNvPr id="418" name="テキスト ボックス 417"/>
        <xdr:cNvSpPr txBox="1"/>
      </xdr:nvSpPr>
      <xdr:spPr>
        <a:xfrm>
          <a:off x="9372111" y="135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81102</xdr:rowOff>
    </xdr:from>
    <xdr:to>
      <xdr:col>15</xdr:col>
      <xdr:colOff>180975</xdr:colOff>
      <xdr:row>94</xdr:row>
      <xdr:rowOff>38906</xdr:rowOff>
    </xdr:to>
    <xdr:cxnSp macro="">
      <xdr:nvCxnSpPr>
        <xdr:cNvPr id="447" name="直線コネクタ 446"/>
        <xdr:cNvCxnSpPr/>
      </xdr:nvCxnSpPr>
      <xdr:spPr>
        <a:xfrm>
          <a:off x="9639300" y="16025952"/>
          <a:ext cx="8382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8"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169054</xdr:rowOff>
    </xdr:from>
    <xdr:ext cx="534377" cy="259045"/>
    <xdr:sp macro="" textlink="">
      <xdr:nvSpPr>
        <xdr:cNvPr id="451" name="テキスト ボックス 450"/>
        <xdr:cNvSpPr txBox="1"/>
      </xdr:nvSpPr>
      <xdr:spPr>
        <a:xfrm>
          <a:off x="9372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159556</xdr:rowOff>
    </xdr:from>
    <xdr:to>
      <xdr:col>15</xdr:col>
      <xdr:colOff>231775</xdr:colOff>
      <xdr:row>94</xdr:row>
      <xdr:rowOff>89706</xdr:rowOff>
    </xdr:to>
    <xdr:sp macro="" textlink="">
      <xdr:nvSpPr>
        <xdr:cNvPr id="457" name="円/楕円 456"/>
        <xdr:cNvSpPr/>
      </xdr:nvSpPr>
      <xdr:spPr>
        <a:xfrm>
          <a:off x="10426700" y="161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10983</xdr:rowOff>
    </xdr:from>
    <xdr:ext cx="534377" cy="259045"/>
    <xdr:sp macro="" textlink="">
      <xdr:nvSpPr>
        <xdr:cNvPr id="458" name="普通建設事業費 （ うち更新整備　）該当値テキスト"/>
        <xdr:cNvSpPr txBox="1"/>
      </xdr:nvSpPr>
      <xdr:spPr>
        <a:xfrm>
          <a:off x="10528300" y="159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30302</xdr:rowOff>
    </xdr:from>
    <xdr:to>
      <xdr:col>14</xdr:col>
      <xdr:colOff>79375</xdr:colOff>
      <xdr:row>93</xdr:row>
      <xdr:rowOff>131902</xdr:rowOff>
    </xdr:to>
    <xdr:sp macro="" textlink="">
      <xdr:nvSpPr>
        <xdr:cNvPr id="459" name="円/楕円 458"/>
        <xdr:cNvSpPr/>
      </xdr:nvSpPr>
      <xdr:spPr>
        <a:xfrm>
          <a:off x="9588500" y="159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148429</xdr:rowOff>
    </xdr:from>
    <xdr:ext cx="534377" cy="259045"/>
    <xdr:sp macro="" textlink="">
      <xdr:nvSpPr>
        <xdr:cNvPr id="460" name="テキスト ボックス 459"/>
        <xdr:cNvSpPr txBox="1"/>
      </xdr:nvSpPr>
      <xdr:spPr>
        <a:xfrm>
          <a:off x="9372111" y="157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157759</xdr:rowOff>
    </xdr:from>
    <xdr:to>
      <xdr:col>23</xdr:col>
      <xdr:colOff>517525</xdr:colOff>
      <xdr:row>38</xdr:row>
      <xdr:rowOff>15062</xdr:rowOff>
    </xdr:to>
    <xdr:cxnSp macro="">
      <xdr:nvCxnSpPr>
        <xdr:cNvPr id="485" name="直線コネクタ 484"/>
        <xdr:cNvCxnSpPr/>
      </xdr:nvCxnSpPr>
      <xdr:spPr>
        <a:xfrm flipV="1">
          <a:off x="15481300" y="6501409"/>
          <a:ext cx="8382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106035</xdr:rowOff>
    </xdr:from>
    <xdr:ext cx="469744" cy="259045"/>
    <xdr:sp macro="" textlink="">
      <xdr:nvSpPr>
        <xdr:cNvPr id="486" name="災害復旧事業費平均値テキスト"/>
        <xdr:cNvSpPr txBox="1"/>
      </xdr:nvSpPr>
      <xdr:spPr>
        <a:xfrm>
          <a:off x="16370300" y="64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15062</xdr:rowOff>
    </xdr:from>
    <xdr:to>
      <xdr:col>22</xdr:col>
      <xdr:colOff>365125</xdr:colOff>
      <xdr:row>38</xdr:row>
      <xdr:rowOff>16421</xdr:rowOff>
    </xdr:to>
    <xdr:cxnSp macro="">
      <xdr:nvCxnSpPr>
        <xdr:cNvPr id="488" name="直線コネクタ 487"/>
        <xdr:cNvCxnSpPr/>
      </xdr:nvCxnSpPr>
      <xdr:spPr>
        <a:xfrm flipV="1">
          <a:off x="14592300" y="6530162"/>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170047</xdr:rowOff>
    </xdr:from>
    <xdr:to>
      <xdr:col>21</xdr:col>
      <xdr:colOff>161925</xdr:colOff>
      <xdr:row>38</xdr:row>
      <xdr:rowOff>16421</xdr:rowOff>
    </xdr:to>
    <xdr:cxnSp macro="">
      <xdr:nvCxnSpPr>
        <xdr:cNvPr id="491" name="直線コネクタ 490"/>
        <xdr:cNvCxnSpPr/>
      </xdr:nvCxnSpPr>
      <xdr:spPr>
        <a:xfrm>
          <a:off x="13703300" y="6513697"/>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170047</xdr:rowOff>
    </xdr:from>
    <xdr:to>
      <xdr:col>19</xdr:col>
      <xdr:colOff>644525</xdr:colOff>
      <xdr:row>38</xdr:row>
      <xdr:rowOff>8718</xdr:rowOff>
    </xdr:to>
    <xdr:cxnSp macro="">
      <xdr:nvCxnSpPr>
        <xdr:cNvPr id="494" name="直線コネクタ 493"/>
        <xdr:cNvCxnSpPr/>
      </xdr:nvCxnSpPr>
      <xdr:spPr>
        <a:xfrm flipV="1">
          <a:off x="12814300" y="6513697"/>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106959</xdr:rowOff>
    </xdr:from>
    <xdr:to>
      <xdr:col>23</xdr:col>
      <xdr:colOff>568325</xdr:colOff>
      <xdr:row>38</xdr:row>
      <xdr:rowOff>37109</xdr:rowOff>
    </xdr:to>
    <xdr:sp macro="" textlink="">
      <xdr:nvSpPr>
        <xdr:cNvPr id="504" name="円/楕円 503"/>
        <xdr:cNvSpPr/>
      </xdr:nvSpPr>
      <xdr:spPr>
        <a:xfrm>
          <a:off x="162687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66336</xdr:rowOff>
    </xdr:from>
    <xdr:ext cx="469744" cy="259045"/>
    <xdr:sp macro="" textlink="">
      <xdr:nvSpPr>
        <xdr:cNvPr id="505" name="災害復旧事業費該当値テキスト"/>
        <xdr:cNvSpPr txBox="1"/>
      </xdr:nvSpPr>
      <xdr:spPr>
        <a:xfrm>
          <a:off x="16370300" y="62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135711</xdr:rowOff>
    </xdr:from>
    <xdr:to>
      <xdr:col>22</xdr:col>
      <xdr:colOff>415925</xdr:colOff>
      <xdr:row>38</xdr:row>
      <xdr:rowOff>65861</xdr:rowOff>
    </xdr:to>
    <xdr:sp macro="" textlink="">
      <xdr:nvSpPr>
        <xdr:cNvPr id="506" name="円/楕円 505"/>
        <xdr:cNvSpPr/>
      </xdr:nvSpPr>
      <xdr:spPr>
        <a:xfrm>
          <a:off x="15430500" y="647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56989</xdr:rowOff>
    </xdr:from>
    <xdr:ext cx="469744" cy="259045"/>
    <xdr:sp macro="" textlink="">
      <xdr:nvSpPr>
        <xdr:cNvPr id="507" name="テキスト ボックス 506"/>
        <xdr:cNvSpPr txBox="1"/>
      </xdr:nvSpPr>
      <xdr:spPr>
        <a:xfrm>
          <a:off x="15246427" y="65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137072</xdr:rowOff>
    </xdr:from>
    <xdr:to>
      <xdr:col>21</xdr:col>
      <xdr:colOff>212725</xdr:colOff>
      <xdr:row>38</xdr:row>
      <xdr:rowOff>67222</xdr:rowOff>
    </xdr:to>
    <xdr:sp macro="" textlink="">
      <xdr:nvSpPr>
        <xdr:cNvPr id="508" name="円/楕円 507"/>
        <xdr:cNvSpPr/>
      </xdr:nvSpPr>
      <xdr:spPr>
        <a:xfrm>
          <a:off x="14541500" y="64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58348</xdr:rowOff>
    </xdr:from>
    <xdr:ext cx="469744" cy="259045"/>
    <xdr:sp macro="" textlink="">
      <xdr:nvSpPr>
        <xdr:cNvPr id="509" name="テキスト ボックス 508"/>
        <xdr:cNvSpPr txBox="1"/>
      </xdr:nvSpPr>
      <xdr:spPr>
        <a:xfrm>
          <a:off x="14357427" y="657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119247</xdr:rowOff>
    </xdr:from>
    <xdr:to>
      <xdr:col>20</xdr:col>
      <xdr:colOff>9525</xdr:colOff>
      <xdr:row>38</xdr:row>
      <xdr:rowOff>49397</xdr:rowOff>
    </xdr:to>
    <xdr:sp macro="" textlink="">
      <xdr:nvSpPr>
        <xdr:cNvPr id="510" name="円/楕円 509"/>
        <xdr:cNvSpPr/>
      </xdr:nvSpPr>
      <xdr:spPr>
        <a:xfrm>
          <a:off x="13652500" y="64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40524</xdr:rowOff>
    </xdr:from>
    <xdr:ext cx="469744" cy="259045"/>
    <xdr:sp macro="" textlink="">
      <xdr:nvSpPr>
        <xdr:cNvPr id="511" name="テキスト ボックス 510"/>
        <xdr:cNvSpPr txBox="1"/>
      </xdr:nvSpPr>
      <xdr:spPr>
        <a:xfrm>
          <a:off x="13468427" y="655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129368</xdr:rowOff>
    </xdr:from>
    <xdr:to>
      <xdr:col>18</xdr:col>
      <xdr:colOff>492125</xdr:colOff>
      <xdr:row>38</xdr:row>
      <xdr:rowOff>59518</xdr:rowOff>
    </xdr:to>
    <xdr:sp macro="" textlink="">
      <xdr:nvSpPr>
        <xdr:cNvPr id="512" name="円/楕円 511"/>
        <xdr:cNvSpPr/>
      </xdr:nvSpPr>
      <xdr:spPr>
        <a:xfrm>
          <a:off x="12763500" y="64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50645</xdr:rowOff>
    </xdr:from>
    <xdr:ext cx="469744" cy="259045"/>
    <xdr:sp macro="" textlink="">
      <xdr:nvSpPr>
        <xdr:cNvPr id="513" name="テキスト ボックス 512"/>
        <xdr:cNvSpPr txBox="1"/>
      </xdr:nvSpPr>
      <xdr:spPr>
        <a:xfrm>
          <a:off x="12579427" y="6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137316</xdr:rowOff>
    </xdr:from>
    <xdr:to>
      <xdr:col>23</xdr:col>
      <xdr:colOff>517525</xdr:colOff>
      <xdr:row>76</xdr:row>
      <xdr:rowOff>49327</xdr:rowOff>
    </xdr:to>
    <xdr:cxnSp macro="">
      <xdr:nvCxnSpPr>
        <xdr:cNvPr id="601" name="直線コネクタ 600"/>
        <xdr:cNvCxnSpPr/>
      </xdr:nvCxnSpPr>
      <xdr:spPr>
        <a:xfrm flipV="1">
          <a:off x="15481300" y="12653166"/>
          <a:ext cx="838200" cy="4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2"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49327</xdr:rowOff>
    </xdr:from>
    <xdr:to>
      <xdr:col>22</xdr:col>
      <xdr:colOff>365125</xdr:colOff>
      <xdr:row>76</xdr:row>
      <xdr:rowOff>57600</xdr:rowOff>
    </xdr:to>
    <xdr:cxnSp macro="">
      <xdr:nvCxnSpPr>
        <xdr:cNvPr id="604" name="直線コネクタ 603"/>
        <xdr:cNvCxnSpPr/>
      </xdr:nvCxnSpPr>
      <xdr:spPr>
        <a:xfrm flipV="1">
          <a:off x="14592300" y="1307952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57600</xdr:rowOff>
    </xdr:from>
    <xdr:to>
      <xdr:col>21</xdr:col>
      <xdr:colOff>161925</xdr:colOff>
      <xdr:row>76</xdr:row>
      <xdr:rowOff>69847</xdr:rowOff>
    </xdr:to>
    <xdr:cxnSp macro="">
      <xdr:nvCxnSpPr>
        <xdr:cNvPr id="607" name="直線コネクタ 606"/>
        <xdr:cNvCxnSpPr/>
      </xdr:nvCxnSpPr>
      <xdr:spPr>
        <a:xfrm flipV="1">
          <a:off x="13703300" y="13087800"/>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69847</xdr:rowOff>
    </xdr:from>
    <xdr:to>
      <xdr:col>19</xdr:col>
      <xdr:colOff>644525</xdr:colOff>
      <xdr:row>76</xdr:row>
      <xdr:rowOff>79415</xdr:rowOff>
    </xdr:to>
    <xdr:cxnSp macro="">
      <xdr:nvCxnSpPr>
        <xdr:cNvPr id="610" name="直線コネクタ 609"/>
        <xdr:cNvCxnSpPr/>
      </xdr:nvCxnSpPr>
      <xdr:spPr>
        <a:xfrm flipV="1">
          <a:off x="12814300" y="1310004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86516</xdr:rowOff>
    </xdr:from>
    <xdr:to>
      <xdr:col>23</xdr:col>
      <xdr:colOff>568325</xdr:colOff>
      <xdr:row>74</xdr:row>
      <xdr:rowOff>16666</xdr:rowOff>
    </xdr:to>
    <xdr:sp macro="" textlink="">
      <xdr:nvSpPr>
        <xdr:cNvPr id="620" name="円/楕円 619"/>
        <xdr:cNvSpPr/>
      </xdr:nvSpPr>
      <xdr:spPr>
        <a:xfrm>
          <a:off x="16268700" y="126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109393</xdr:rowOff>
    </xdr:from>
    <xdr:ext cx="534377" cy="259045"/>
    <xdr:sp macro="" textlink="">
      <xdr:nvSpPr>
        <xdr:cNvPr id="621" name="公債費該当値テキスト"/>
        <xdr:cNvSpPr txBox="1"/>
      </xdr:nvSpPr>
      <xdr:spPr>
        <a:xfrm>
          <a:off x="16370300" y="1245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169977</xdr:rowOff>
    </xdr:from>
    <xdr:to>
      <xdr:col>22</xdr:col>
      <xdr:colOff>415925</xdr:colOff>
      <xdr:row>76</xdr:row>
      <xdr:rowOff>100127</xdr:rowOff>
    </xdr:to>
    <xdr:sp macro="" textlink="">
      <xdr:nvSpPr>
        <xdr:cNvPr id="622" name="円/楕円 621"/>
        <xdr:cNvSpPr/>
      </xdr:nvSpPr>
      <xdr:spPr>
        <a:xfrm>
          <a:off x="15430500" y="130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91254</xdr:rowOff>
    </xdr:from>
    <xdr:ext cx="534377" cy="259045"/>
    <xdr:sp macro="" textlink="">
      <xdr:nvSpPr>
        <xdr:cNvPr id="623" name="テキスト ボックス 622"/>
        <xdr:cNvSpPr txBox="1"/>
      </xdr:nvSpPr>
      <xdr:spPr>
        <a:xfrm>
          <a:off x="15214111" y="131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6800</xdr:rowOff>
    </xdr:from>
    <xdr:to>
      <xdr:col>21</xdr:col>
      <xdr:colOff>212725</xdr:colOff>
      <xdr:row>76</xdr:row>
      <xdr:rowOff>108400</xdr:rowOff>
    </xdr:to>
    <xdr:sp macro="" textlink="">
      <xdr:nvSpPr>
        <xdr:cNvPr id="624" name="円/楕円 623"/>
        <xdr:cNvSpPr/>
      </xdr:nvSpPr>
      <xdr:spPr>
        <a:xfrm>
          <a:off x="14541500" y="130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99527</xdr:rowOff>
    </xdr:from>
    <xdr:ext cx="534377" cy="259045"/>
    <xdr:sp macro="" textlink="">
      <xdr:nvSpPr>
        <xdr:cNvPr id="625" name="テキスト ボックス 624"/>
        <xdr:cNvSpPr txBox="1"/>
      </xdr:nvSpPr>
      <xdr:spPr>
        <a:xfrm>
          <a:off x="14325111" y="131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19047</xdr:rowOff>
    </xdr:from>
    <xdr:to>
      <xdr:col>20</xdr:col>
      <xdr:colOff>9525</xdr:colOff>
      <xdr:row>76</xdr:row>
      <xdr:rowOff>120647</xdr:rowOff>
    </xdr:to>
    <xdr:sp macro="" textlink="">
      <xdr:nvSpPr>
        <xdr:cNvPr id="626" name="円/楕円 625"/>
        <xdr:cNvSpPr/>
      </xdr:nvSpPr>
      <xdr:spPr>
        <a:xfrm>
          <a:off x="13652500" y="130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111774</xdr:rowOff>
    </xdr:from>
    <xdr:ext cx="534377" cy="259045"/>
    <xdr:sp macro="" textlink="">
      <xdr:nvSpPr>
        <xdr:cNvPr id="627" name="テキスト ボックス 626"/>
        <xdr:cNvSpPr txBox="1"/>
      </xdr:nvSpPr>
      <xdr:spPr>
        <a:xfrm>
          <a:off x="13436111" y="131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28615</xdr:rowOff>
    </xdr:from>
    <xdr:to>
      <xdr:col>18</xdr:col>
      <xdr:colOff>492125</xdr:colOff>
      <xdr:row>76</xdr:row>
      <xdr:rowOff>130215</xdr:rowOff>
    </xdr:to>
    <xdr:sp macro="" textlink="">
      <xdr:nvSpPr>
        <xdr:cNvPr id="628" name="円/楕円 627"/>
        <xdr:cNvSpPr/>
      </xdr:nvSpPr>
      <xdr:spPr>
        <a:xfrm>
          <a:off x="12763500" y="130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121342</xdr:rowOff>
    </xdr:from>
    <xdr:ext cx="534377" cy="259045"/>
    <xdr:sp macro="" textlink="">
      <xdr:nvSpPr>
        <xdr:cNvPr id="629" name="テキスト ボックス 628"/>
        <xdr:cNvSpPr txBox="1"/>
      </xdr:nvSpPr>
      <xdr:spPr>
        <a:xfrm>
          <a:off x="12547111" y="1315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48478</xdr:rowOff>
    </xdr:from>
    <xdr:to>
      <xdr:col>23</xdr:col>
      <xdr:colOff>517525</xdr:colOff>
      <xdr:row>99</xdr:row>
      <xdr:rowOff>64607</xdr:rowOff>
    </xdr:to>
    <xdr:cxnSp macro="">
      <xdr:nvCxnSpPr>
        <xdr:cNvPr id="660" name="直線コネクタ 659"/>
        <xdr:cNvCxnSpPr/>
      </xdr:nvCxnSpPr>
      <xdr:spPr>
        <a:xfrm flipV="1">
          <a:off x="15481300" y="16850578"/>
          <a:ext cx="838200" cy="1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63692</xdr:rowOff>
    </xdr:from>
    <xdr:to>
      <xdr:col>22</xdr:col>
      <xdr:colOff>365125</xdr:colOff>
      <xdr:row>99</xdr:row>
      <xdr:rowOff>64607</xdr:rowOff>
    </xdr:to>
    <xdr:cxnSp macro="">
      <xdr:nvCxnSpPr>
        <xdr:cNvPr id="663" name="直線コネクタ 662"/>
        <xdr:cNvCxnSpPr/>
      </xdr:nvCxnSpPr>
      <xdr:spPr>
        <a:xfrm>
          <a:off x="14592300" y="170372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63692</xdr:rowOff>
    </xdr:from>
    <xdr:to>
      <xdr:col>21</xdr:col>
      <xdr:colOff>161925</xdr:colOff>
      <xdr:row>99</xdr:row>
      <xdr:rowOff>82224</xdr:rowOff>
    </xdr:to>
    <xdr:cxnSp macro="">
      <xdr:nvCxnSpPr>
        <xdr:cNvPr id="666" name="直線コネクタ 665"/>
        <xdr:cNvCxnSpPr/>
      </xdr:nvCxnSpPr>
      <xdr:spPr>
        <a:xfrm flipV="1">
          <a:off x="13703300" y="17037242"/>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68" name="テキスト ボックス 667"/>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82224</xdr:rowOff>
    </xdr:from>
    <xdr:to>
      <xdr:col>19</xdr:col>
      <xdr:colOff>644525</xdr:colOff>
      <xdr:row>99</xdr:row>
      <xdr:rowOff>88156</xdr:rowOff>
    </xdr:to>
    <xdr:cxnSp macro="">
      <xdr:nvCxnSpPr>
        <xdr:cNvPr id="669" name="直線コネクタ 668"/>
        <xdr:cNvCxnSpPr/>
      </xdr:nvCxnSpPr>
      <xdr:spPr>
        <a:xfrm flipV="1">
          <a:off x="12814300" y="17055774"/>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169128</xdr:rowOff>
    </xdr:from>
    <xdr:to>
      <xdr:col>23</xdr:col>
      <xdr:colOff>568325</xdr:colOff>
      <xdr:row>98</xdr:row>
      <xdr:rowOff>99278</xdr:rowOff>
    </xdr:to>
    <xdr:sp macro="" textlink="">
      <xdr:nvSpPr>
        <xdr:cNvPr id="679" name="円/楕円 678"/>
        <xdr:cNvSpPr/>
      </xdr:nvSpPr>
      <xdr:spPr>
        <a:xfrm>
          <a:off x="16268700" y="167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20555</xdr:rowOff>
    </xdr:from>
    <xdr:ext cx="599010" cy="259045"/>
    <xdr:sp macro="" textlink="">
      <xdr:nvSpPr>
        <xdr:cNvPr id="680" name="積立金該当値テキスト"/>
        <xdr:cNvSpPr txBox="1"/>
      </xdr:nvSpPr>
      <xdr:spPr>
        <a:xfrm>
          <a:off x="16370300" y="1665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135,867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13807</xdr:rowOff>
    </xdr:from>
    <xdr:to>
      <xdr:col>22</xdr:col>
      <xdr:colOff>415925</xdr:colOff>
      <xdr:row>99</xdr:row>
      <xdr:rowOff>115407</xdr:rowOff>
    </xdr:to>
    <xdr:sp macro="" textlink="">
      <xdr:nvSpPr>
        <xdr:cNvPr id="681" name="円/楕円 680"/>
        <xdr:cNvSpPr/>
      </xdr:nvSpPr>
      <xdr:spPr>
        <a:xfrm>
          <a:off x="15430500" y="169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106534</xdr:rowOff>
    </xdr:from>
    <xdr:ext cx="534377" cy="259045"/>
    <xdr:sp macro="" textlink="">
      <xdr:nvSpPr>
        <xdr:cNvPr id="682" name="テキスト ボックス 681"/>
        <xdr:cNvSpPr txBox="1"/>
      </xdr:nvSpPr>
      <xdr:spPr>
        <a:xfrm>
          <a:off x="15214111" y="170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12892</xdr:rowOff>
    </xdr:from>
    <xdr:to>
      <xdr:col>21</xdr:col>
      <xdr:colOff>212725</xdr:colOff>
      <xdr:row>99</xdr:row>
      <xdr:rowOff>114492</xdr:rowOff>
    </xdr:to>
    <xdr:sp macro="" textlink="">
      <xdr:nvSpPr>
        <xdr:cNvPr id="683" name="円/楕円 682"/>
        <xdr:cNvSpPr/>
      </xdr:nvSpPr>
      <xdr:spPr>
        <a:xfrm>
          <a:off x="14541500" y="169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131019</xdr:rowOff>
    </xdr:from>
    <xdr:ext cx="534377" cy="259045"/>
    <xdr:sp macro="" textlink="">
      <xdr:nvSpPr>
        <xdr:cNvPr id="684" name="テキスト ボックス 683"/>
        <xdr:cNvSpPr txBox="1"/>
      </xdr:nvSpPr>
      <xdr:spPr>
        <a:xfrm>
          <a:off x="14325111" y="167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31424</xdr:rowOff>
    </xdr:from>
    <xdr:to>
      <xdr:col>20</xdr:col>
      <xdr:colOff>9525</xdr:colOff>
      <xdr:row>99</xdr:row>
      <xdr:rowOff>133024</xdr:rowOff>
    </xdr:to>
    <xdr:sp macro="" textlink="">
      <xdr:nvSpPr>
        <xdr:cNvPr id="685" name="円/楕円 684"/>
        <xdr:cNvSpPr/>
      </xdr:nvSpPr>
      <xdr:spPr>
        <a:xfrm>
          <a:off x="13652500" y="17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124151</xdr:rowOff>
    </xdr:from>
    <xdr:ext cx="534377" cy="259045"/>
    <xdr:sp macro="" textlink="">
      <xdr:nvSpPr>
        <xdr:cNvPr id="686" name="テキスト ボックス 685"/>
        <xdr:cNvSpPr txBox="1"/>
      </xdr:nvSpPr>
      <xdr:spPr>
        <a:xfrm>
          <a:off x="13436111" y="1709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37356</xdr:rowOff>
    </xdr:from>
    <xdr:to>
      <xdr:col>18</xdr:col>
      <xdr:colOff>492125</xdr:colOff>
      <xdr:row>99</xdr:row>
      <xdr:rowOff>138956</xdr:rowOff>
    </xdr:to>
    <xdr:sp macro="" textlink="">
      <xdr:nvSpPr>
        <xdr:cNvPr id="687" name="円/楕円 686"/>
        <xdr:cNvSpPr/>
      </xdr:nvSpPr>
      <xdr:spPr>
        <a:xfrm>
          <a:off x="12763500" y="170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130083</xdr:rowOff>
    </xdr:from>
    <xdr:ext cx="469744" cy="259045"/>
    <xdr:sp macro="" textlink="">
      <xdr:nvSpPr>
        <xdr:cNvPr id="688" name="テキスト ボックス 687"/>
        <xdr:cNvSpPr txBox="1"/>
      </xdr:nvSpPr>
      <xdr:spPr>
        <a:xfrm>
          <a:off x="12579427" y="1710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158503</xdr:rowOff>
    </xdr:from>
    <xdr:to>
      <xdr:col>32</xdr:col>
      <xdr:colOff>187325</xdr:colOff>
      <xdr:row>57</xdr:row>
      <xdr:rowOff>162389</xdr:rowOff>
    </xdr:to>
    <xdr:cxnSp macro="">
      <xdr:nvCxnSpPr>
        <xdr:cNvPr id="768" name="直線コネクタ 767"/>
        <xdr:cNvCxnSpPr/>
      </xdr:nvCxnSpPr>
      <xdr:spPr>
        <a:xfrm flipV="1">
          <a:off x="21323300" y="993115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161131</xdr:rowOff>
    </xdr:from>
    <xdr:to>
      <xdr:col>31</xdr:col>
      <xdr:colOff>34925</xdr:colOff>
      <xdr:row>57</xdr:row>
      <xdr:rowOff>162389</xdr:rowOff>
    </xdr:to>
    <xdr:cxnSp macro="">
      <xdr:nvCxnSpPr>
        <xdr:cNvPr id="771" name="直線コネクタ 770"/>
        <xdr:cNvCxnSpPr/>
      </xdr:nvCxnSpPr>
      <xdr:spPr>
        <a:xfrm>
          <a:off x="20434300" y="993378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161131</xdr:rowOff>
    </xdr:from>
    <xdr:to>
      <xdr:col>29</xdr:col>
      <xdr:colOff>517525</xdr:colOff>
      <xdr:row>58</xdr:row>
      <xdr:rowOff>712</xdr:rowOff>
    </xdr:to>
    <xdr:cxnSp macro="">
      <xdr:nvCxnSpPr>
        <xdr:cNvPr id="774" name="直線コネクタ 773"/>
        <xdr:cNvCxnSpPr/>
      </xdr:nvCxnSpPr>
      <xdr:spPr>
        <a:xfrm flipV="1">
          <a:off x="19545300" y="9933781"/>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168618</xdr:rowOff>
    </xdr:from>
    <xdr:to>
      <xdr:col>28</xdr:col>
      <xdr:colOff>314325</xdr:colOff>
      <xdr:row>58</xdr:row>
      <xdr:rowOff>712</xdr:rowOff>
    </xdr:to>
    <xdr:cxnSp macro="">
      <xdr:nvCxnSpPr>
        <xdr:cNvPr id="777" name="直線コネクタ 776"/>
        <xdr:cNvCxnSpPr/>
      </xdr:nvCxnSpPr>
      <xdr:spPr>
        <a:xfrm>
          <a:off x="18656300" y="994126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107703</xdr:rowOff>
    </xdr:from>
    <xdr:to>
      <xdr:col>32</xdr:col>
      <xdr:colOff>238125</xdr:colOff>
      <xdr:row>58</xdr:row>
      <xdr:rowOff>37853</xdr:rowOff>
    </xdr:to>
    <xdr:sp macro="" textlink="">
      <xdr:nvSpPr>
        <xdr:cNvPr id="787" name="円/楕円 786"/>
        <xdr:cNvSpPr/>
      </xdr:nvSpPr>
      <xdr:spPr>
        <a:xfrm>
          <a:off x="22110700" y="98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22630</xdr:rowOff>
    </xdr:from>
    <xdr:ext cx="378565" cy="259045"/>
    <xdr:sp macro="" textlink="">
      <xdr:nvSpPr>
        <xdr:cNvPr id="788" name="貸付金該当値テキスト"/>
        <xdr:cNvSpPr txBox="1"/>
      </xdr:nvSpPr>
      <xdr:spPr>
        <a:xfrm>
          <a:off x="22212300" y="979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111589</xdr:rowOff>
    </xdr:from>
    <xdr:to>
      <xdr:col>31</xdr:col>
      <xdr:colOff>85725</xdr:colOff>
      <xdr:row>58</xdr:row>
      <xdr:rowOff>41739</xdr:rowOff>
    </xdr:to>
    <xdr:sp macro="" textlink="">
      <xdr:nvSpPr>
        <xdr:cNvPr id="789" name="円/楕円 788"/>
        <xdr:cNvSpPr/>
      </xdr:nvSpPr>
      <xdr:spPr>
        <a:xfrm>
          <a:off x="21272500" y="9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32866</xdr:rowOff>
    </xdr:from>
    <xdr:ext cx="378565" cy="259045"/>
    <xdr:sp macro="" textlink="">
      <xdr:nvSpPr>
        <xdr:cNvPr id="790" name="テキスト ボックス 789"/>
        <xdr:cNvSpPr txBox="1"/>
      </xdr:nvSpPr>
      <xdr:spPr>
        <a:xfrm>
          <a:off x="21134017" y="997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110331</xdr:rowOff>
    </xdr:from>
    <xdr:to>
      <xdr:col>29</xdr:col>
      <xdr:colOff>568325</xdr:colOff>
      <xdr:row>58</xdr:row>
      <xdr:rowOff>40481</xdr:rowOff>
    </xdr:to>
    <xdr:sp macro="" textlink="">
      <xdr:nvSpPr>
        <xdr:cNvPr id="791" name="円/楕円 790"/>
        <xdr:cNvSpPr/>
      </xdr:nvSpPr>
      <xdr:spPr>
        <a:xfrm>
          <a:off x="20383500" y="98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31608</xdr:rowOff>
    </xdr:from>
    <xdr:ext cx="378565" cy="259045"/>
    <xdr:sp macro="" textlink="">
      <xdr:nvSpPr>
        <xdr:cNvPr id="792" name="テキスト ボックス 791"/>
        <xdr:cNvSpPr txBox="1"/>
      </xdr:nvSpPr>
      <xdr:spPr>
        <a:xfrm>
          <a:off x="20245017" y="997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121362</xdr:rowOff>
    </xdr:from>
    <xdr:to>
      <xdr:col>28</xdr:col>
      <xdr:colOff>365125</xdr:colOff>
      <xdr:row>58</xdr:row>
      <xdr:rowOff>51512</xdr:rowOff>
    </xdr:to>
    <xdr:sp macro="" textlink="">
      <xdr:nvSpPr>
        <xdr:cNvPr id="793" name="円/楕円 792"/>
        <xdr:cNvSpPr/>
      </xdr:nvSpPr>
      <xdr:spPr>
        <a:xfrm>
          <a:off x="194945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42639</xdr:rowOff>
    </xdr:from>
    <xdr:ext cx="378565" cy="259045"/>
    <xdr:sp macro="" textlink="">
      <xdr:nvSpPr>
        <xdr:cNvPr id="794" name="テキスト ボックス 793"/>
        <xdr:cNvSpPr txBox="1"/>
      </xdr:nvSpPr>
      <xdr:spPr>
        <a:xfrm>
          <a:off x="19356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117818</xdr:rowOff>
    </xdr:from>
    <xdr:to>
      <xdr:col>27</xdr:col>
      <xdr:colOff>161925</xdr:colOff>
      <xdr:row>58</xdr:row>
      <xdr:rowOff>47968</xdr:rowOff>
    </xdr:to>
    <xdr:sp macro="" textlink="">
      <xdr:nvSpPr>
        <xdr:cNvPr id="795" name="円/楕円 794"/>
        <xdr:cNvSpPr/>
      </xdr:nvSpPr>
      <xdr:spPr>
        <a:xfrm>
          <a:off x="18605500" y="98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39095</xdr:rowOff>
    </xdr:from>
    <xdr:ext cx="378565" cy="259045"/>
    <xdr:sp macro="" textlink="">
      <xdr:nvSpPr>
        <xdr:cNvPr id="796" name="テキスト ボックス 795"/>
        <xdr:cNvSpPr txBox="1"/>
      </xdr:nvSpPr>
      <xdr:spPr>
        <a:xfrm>
          <a:off x="18467017" y="998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151448</xdr:rowOff>
    </xdr:from>
    <xdr:to>
      <xdr:col>32</xdr:col>
      <xdr:colOff>187325</xdr:colOff>
      <xdr:row>77</xdr:row>
      <xdr:rowOff>22289</xdr:rowOff>
    </xdr:to>
    <xdr:cxnSp macro="">
      <xdr:nvCxnSpPr>
        <xdr:cNvPr id="826" name="直線コネクタ 825"/>
        <xdr:cNvCxnSpPr/>
      </xdr:nvCxnSpPr>
      <xdr:spPr>
        <a:xfrm flipV="1">
          <a:off x="21323300" y="13181648"/>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22289</xdr:rowOff>
    </xdr:from>
    <xdr:to>
      <xdr:col>31</xdr:col>
      <xdr:colOff>34925</xdr:colOff>
      <xdr:row>77</xdr:row>
      <xdr:rowOff>63067</xdr:rowOff>
    </xdr:to>
    <xdr:cxnSp macro="">
      <xdr:nvCxnSpPr>
        <xdr:cNvPr id="829" name="直線コネクタ 828"/>
        <xdr:cNvCxnSpPr/>
      </xdr:nvCxnSpPr>
      <xdr:spPr>
        <a:xfrm flipV="1">
          <a:off x="20434300" y="13223939"/>
          <a:ext cx="889000" cy="4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63067</xdr:rowOff>
    </xdr:from>
    <xdr:to>
      <xdr:col>29</xdr:col>
      <xdr:colOff>517525</xdr:colOff>
      <xdr:row>77</xdr:row>
      <xdr:rowOff>63982</xdr:rowOff>
    </xdr:to>
    <xdr:cxnSp macro="">
      <xdr:nvCxnSpPr>
        <xdr:cNvPr id="832" name="直線コネクタ 831"/>
        <xdr:cNvCxnSpPr/>
      </xdr:nvCxnSpPr>
      <xdr:spPr>
        <a:xfrm flipV="1">
          <a:off x="19545300" y="1326471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59613</xdr:rowOff>
    </xdr:from>
    <xdr:to>
      <xdr:col>28</xdr:col>
      <xdr:colOff>314325</xdr:colOff>
      <xdr:row>77</xdr:row>
      <xdr:rowOff>63982</xdr:rowOff>
    </xdr:to>
    <xdr:cxnSp macro="">
      <xdr:nvCxnSpPr>
        <xdr:cNvPr id="835" name="直線コネクタ 834"/>
        <xdr:cNvCxnSpPr/>
      </xdr:nvCxnSpPr>
      <xdr:spPr>
        <a:xfrm>
          <a:off x="18656300" y="13261263"/>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39" name="テキスト ボックス 838"/>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100648</xdr:rowOff>
    </xdr:from>
    <xdr:to>
      <xdr:col>32</xdr:col>
      <xdr:colOff>238125</xdr:colOff>
      <xdr:row>77</xdr:row>
      <xdr:rowOff>30798</xdr:rowOff>
    </xdr:to>
    <xdr:sp macro="" textlink="">
      <xdr:nvSpPr>
        <xdr:cNvPr id="845" name="円/楕円 844"/>
        <xdr:cNvSpPr/>
      </xdr:nvSpPr>
      <xdr:spPr>
        <a:xfrm>
          <a:off x="22110700" y="131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123525</xdr:rowOff>
    </xdr:from>
    <xdr:ext cx="534377" cy="259045"/>
    <xdr:sp macro="" textlink="">
      <xdr:nvSpPr>
        <xdr:cNvPr id="846" name="繰出金該当値テキスト"/>
        <xdr:cNvSpPr txBox="1"/>
      </xdr:nvSpPr>
      <xdr:spPr>
        <a:xfrm>
          <a:off x="22212300"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142939</xdr:rowOff>
    </xdr:from>
    <xdr:to>
      <xdr:col>31</xdr:col>
      <xdr:colOff>85725</xdr:colOff>
      <xdr:row>77</xdr:row>
      <xdr:rowOff>73089</xdr:rowOff>
    </xdr:to>
    <xdr:sp macro="" textlink="">
      <xdr:nvSpPr>
        <xdr:cNvPr id="847" name="円/楕円 846"/>
        <xdr:cNvSpPr/>
      </xdr:nvSpPr>
      <xdr:spPr>
        <a:xfrm>
          <a:off x="21272500" y="131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89616</xdr:rowOff>
    </xdr:from>
    <xdr:ext cx="534377" cy="259045"/>
    <xdr:sp macro="" textlink="">
      <xdr:nvSpPr>
        <xdr:cNvPr id="848" name="テキスト ボックス 847"/>
        <xdr:cNvSpPr txBox="1"/>
      </xdr:nvSpPr>
      <xdr:spPr>
        <a:xfrm>
          <a:off x="21056111" y="12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12267</xdr:rowOff>
    </xdr:from>
    <xdr:to>
      <xdr:col>29</xdr:col>
      <xdr:colOff>568325</xdr:colOff>
      <xdr:row>77</xdr:row>
      <xdr:rowOff>113867</xdr:rowOff>
    </xdr:to>
    <xdr:sp macro="" textlink="">
      <xdr:nvSpPr>
        <xdr:cNvPr id="849" name="円/楕円 848"/>
        <xdr:cNvSpPr/>
      </xdr:nvSpPr>
      <xdr:spPr>
        <a:xfrm>
          <a:off x="20383500" y="132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130394</xdr:rowOff>
    </xdr:from>
    <xdr:ext cx="534377" cy="259045"/>
    <xdr:sp macro="" textlink="">
      <xdr:nvSpPr>
        <xdr:cNvPr id="850" name="テキスト ボックス 849"/>
        <xdr:cNvSpPr txBox="1"/>
      </xdr:nvSpPr>
      <xdr:spPr>
        <a:xfrm>
          <a:off x="20167111" y="129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13182</xdr:rowOff>
    </xdr:from>
    <xdr:to>
      <xdr:col>28</xdr:col>
      <xdr:colOff>365125</xdr:colOff>
      <xdr:row>77</xdr:row>
      <xdr:rowOff>114782</xdr:rowOff>
    </xdr:to>
    <xdr:sp macro="" textlink="">
      <xdr:nvSpPr>
        <xdr:cNvPr id="851" name="円/楕円 850"/>
        <xdr:cNvSpPr/>
      </xdr:nvSpPr>
      <xdr:spPr>
        <a:xfrm>
          <a:off x="19494500" y="132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131309</xdr:rowOff>
    </xdr:from>
    <xdr:ext cx="534377" cy="259045"/>
    <xdr:sp macro="" textlink="">
      <xdr:nvSpPr>
        <xdr:cNvPr id="852" name="テキスト ボックス 851"/>
        <xdr:cNvSpPr txBox="1"/>
      </xdr:nvSpPr>
      <xdr:spPr>
        <a:xfrm>
          <a:off x="19278111" y="129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8813</xdr:rowOff>
    </xdr:from>
    <xdr:to>
      <xdr:col>27</xdr:col>
      <xdr:colOff>161925</xdr:colOff>
      <xdr:row>77</xdr:row>
      <xdr:rowOff>110413</xdr:rowOff>
    </xdr:to>
    <xdr:sp macro="" textlink="">
      <xdr:nvSpPr>
        <xdr:cNvPr id="853" name="円/楕円 852"/>
        <xdr:cNvSpPr/>
      </xdr:nvSpPr>
      <xdr:spPr>
        <a:xfrm>
          <a:off x="18605500" y="132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126940</xdr:rowOff>
    </xdr:from>
    <xdr:ext cx="534377" cy="259045"/>
    <xdr:sp macro="" textlink="">
      <xdr:nvSpPr>
        <xdr:cNvPr id="854" name="テキスト ボックス 853"/>
        <xdr:cNvSpPr txBox="1"/>
      </xdr:nvSpPr>
      <xdr:spPr>
        <a:xfrm>
          <a:off x="18389111" y="1298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708,380</a:t>
          </a:r>
          <a:r>
            <a:rPr kumimoji="1" lang="ja-JP" altLang="en-US" sz="1300">
              <a:latin typeface="ＭＳ Ｐゴシック"/>
            </a:rPr>
            <a:t>円となっている。主な構成項目である人件費は、住民一人当たり</a:t>
          </a:r>
          <a:r>
            <a:rPr kumimoji="1" lang="en-US" altLang="ja-JP" sz="1300">
              <a:latin typeface="ＭＳ Ｐゴシック"/>
            </a:rPr>
            <a:t>83,453</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84,000</a:t>
          </a:r>
          <a:r>
            <a:rPr kumimoji="1" lang="ja-JP" altLang="en-US" sz="1300">
              <a:latin typeface="ＭＳ Ｐゴシック"/>
            </a:rPr>
            <a:t>円程度で推移してきており、高止まりの傾向にある。さらに、平成</a:t>
          </a:r>
          <a:r>
            <a:rPr kumimoji="1" lang="en-US" altLang="ja-JP" sz="1300">
              <a:latin typeface="ＭＳ Ｐゴシック"/>
            </a:rPr>
            <a:t>23</a:t>
          </a:r>
          <a:r>
            <a:rPr kumimoji="1" lang="ja-JP" altLang="en-US" sz="1300">
              <a:latin typeface="ＭＳ Ｐゴシック"/>
            </a:rPr>
            <a:t>年度から比較すると</a:t>
          </a:r>
          <a:r>
            <a:rPr kumimoji="1" lang="en-US" altLang="ja-JP" sz="1300">
              <a:latin typeface="ＭＳ Ｐゴシック"/>
            </a:rPr>
            <a:t>5.4</a:t>
          </a:r>
          <a:r>
            <a:rPr kumimoji="1" lang="ja-JP" altLang="en-US" sz="1300">
              <a:latin typeface="ＭＳ Ｐゴシック"/>
            </a:rPr>
            <a:t>％減少しているものの類似団体平均と比べて高い水準にある。これは、住民一人当たりの職員数が類似団体と比較して多いことが主な要因であるため、今後も引き続き事務事業の見直しや職員の適正配置など、定員の適正化に努めていく。</a:t>
          </a:r>
          <a:endParaRPr kumimoji="1" lang="en-US" altLang="ja-JP" sz="1300">
            <a:latin typeface="ＭＳ Ｐゴシック"/>
          </a:endParaRPr>
        </a:p>
        <a:p>
          <a:r>
            <a:rPr kumimoji="1" lang="ja-JP" altLang="en-US" sz="1300">
              <a:latin typeface="ＭＳ Ｐゴシック"/>
            </a:rPr>
            <a:t>・維持補修費は住民一人当たり</a:t>
          </a:r>
          <a:r>
            <a:rPr kumimoji="1" lang="en-US" altLang="ja-JP" sz="1300">
              <a:latin typeface="ＭＳ Ｐゴシック"/>
            </a:rPr>
            <a:t>11,840</a:t>
          </a:r>
          <a:r>
            <a:rPr kumimoji="1" lang="ja-JP" altLang="en-US" sz="1300">
              <a:latin typeface="ＭＳ Ｐゴシック"/>
            </a:rPr>
            <a:t>円となっており、類似団体と比較して一人当たりコストが高い状況となっている。これは、平成</a:t>
          </a:r>
          <a:r>
            <a:rPr kumimoji="1" lang="en-US" altLang="ja-JP" sz="1300">
              <a:latin typeface="ＭＳ Ｐゴシック"/>
            </a:rPr>
            <a:t>27</a:t>
          </a:r>
          <a:r>
            <a:rPr kumimoji="1" lang="ja-JP" altLang="en-US" sz="1300">
              <a:latin typeface="ＭＳ Ｐゴシック"/>
            </a:rPr>
            <a:t>年度から３年間実施予定である道路橋梁維持補修事業（</a:t>
          </a:r>
          <a:r>
            <a:rPr kumimoji="1" lang="en-US" altLang="ja-JP" sz="1300">
              <a:latin typeface="ＭＳ Ｐゴシック"/>
            </a:rPr>
            <a:t>3</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千万円上乗せ）の増加等によるものであり、前年度決算と比較すると</a:t>
          </a:r>
          <a:r>
            <a:rPr kumimoji="1" lang="en-US" altLang="ja-JP" sz="1300">
              <a:latin typeface="ＭＳ Ｐゴシック"/>
            </a:rPr>
            <a:t>67.1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90,969</a:t>
          </a:r>
          <a:r>
            <a:rPr kumimoji="1" lang="ja-JP" altLang="en-US" sz="1300">
              <a:latin typeface="ＭＳ Ｐゴシック"/>
            </a:rPr>
            <a:t>円となっており、類似団体と比較して一人当たりコストが高い状況となっている。これは、平成</a:t>
          </a:r>
          <a:r>
            <a:rPr kumimoji="1" lang="en-US" altLang="ja-JP" sz="1300">
              <a:latin typeface="ＭＳ Ｐゴシック"/>
            </a:rPr>
            <a:t>27</a:t>
          </a:r>
          <a:r>
            <a:rPr kumimoji="1" lang="ja-JP" altLang="en-US" sz="1300">
              <a:latin typeface="ＭＳ Ｐゴシック"/>
            </a:rPr>
            <a:t>年度に実施した約</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千万円の合併特例債繰上償還によるものであり、前年度決算と比較すると</a:t>
          </a:r>
          <a:r>
            <a:rPr kumimoji="1" lang="en-US" altLang="ja-JP" sz="1300">
              <a:latin typeface="ＭＳ Ｐゴシック"/>
            </a:rPr>
            <a:t>75.6</a:t>
          </a:r>
          <a:r>
            <a:rPr kumimoji="1" lang="ja-JP" altLang="en-US" sz="1300">
              <a:latin typeface="ＭＳ Ｐゴシック"/>
            </a:rPr>
            <a:t>％増となっている。</a:t>
          </a:r>
        </a:p>
        <a:p>
          <a:r>
            <a:rPr kumimoji="1" lang="ja-JP" altLang="en-US" sz="1300">
              <a:latin typeface="ＭＳ Ｐゴシック"/>
            </a:rPr>
            <a:t>・普通建設事業費（うち更新整備）は住民一人当たり</a:t>
          </a:r>
          <a:r>
            <a:rPr kumimoji="1" lang="en-US" altLang="ja-JP" sz="1300">
              <a:latin typeface="ＭＳ Ｐゴシック"/>
            </a:rPr>
            <a:t>45,291</a:t>
          </a:r>
          <a:r>
            <a:rPr kumimoji="1" lang="ja-JP" altLang="en-US" sz="1300">
              <a:latin typeface="ＭＳ Ｐゴシック"/>
            </a:rPr>
            <a:t>円となっており、類似団体と比較して一人当たりコストが約</a:t>
          </a:r>
          <a:r>
            <a:rPr kumimoji="1" lang="en-US" altLang="ja-JP" sz="1300">
              <a:latin typeface="ＭＳ Ｐゴシック"/>
            </a:rPr>
            <a:t>60</a:t>
          </a:r>
          <a:r>
            <a:rPr kumimoji="1" lang="ja-JP" altLang="en-US" sz="1300">
              <a:latin typeface="ＭＳ Ｐゴシック"/>
            </a:rPr>
            <a:t>％高い状況となっている。これは、平成</a:t>
          </a:r>
          <a:r>
            <a:rPr kumimoji="1" lang="en-US" altLang="ja-JP" sz="1300">
              <a:latin typeface="ＭＳ Ｐゴシック"/>
            </a:rPr>
            <a:t>26</a:t>
          </a:r>
          <a:r>
            <a:rPr kumimoji="1" lang="ja-JP" altLang="en-US" sz="1300">
              <a:latin typeface="ＭＳ Ｐゴシック"/>
            </a:rPr>
            <a:t>年度及び平成</a:t>
          </a:r>
          <a:r>
            <a:rPr kumimoji="1" lang="en-US" altLang="ja-JP" sz="1300">
              <a:latin typeface="ＭＳ Ｐゴシック"/>
            </a:rPr>
            <a:t>27</a:t>
          </a:r>
          <a:r>
            <a:rPr kumimoji="1" lang="ja-JP" altLang="en-US" sz="1300">
              <a:latin typeface="ＭＳ Ｐゴシック"/>
            </a:rPr>
            <a:t>年度において、小学校</a:t>
          </a:r>
          <a:r>
            <a:rPr kumimoji="1" lang="en-US" altLang="ja-JP" sz="1300">
              <a:latin typeface="ＭＳ Ｐゴシック"/>
            </a:rPr>
            <a:t>2</a:t>
          </a:r>
          <a:r>
            <a:rPr kumimoji="1" lang="ja-JP" altLang="en-US" sz="1300">
              <a:latin typeface="ＭＳ Ｐゴシック"/>
            </a:rPr>
            <a:t>校の大規模改修事業を行った為である。また、平成</a:t>
          </a:r>
          <a:r>
            <a:rPr kumimoji="1" lang="en-US" altLang="ja-JP" sz="1300">
              <a:latin typeface="ＭＳ Ｐゴシック"/>
            </a:rPr>
            <a:t>28</a:t>
          </a:r>
          <a:r>
            <a:rPr kumimoji="1" lang="ja-JP" altLang="en-US" sz="1300">
              <a:latin typeface="ＭＳ Ｐゴシック"/>
            </a:rPr>
            <a:t>年度以降も他の小学校において大規模改修事業を計画している為、数年間は類似団体よりも高い状況が続くと考えられる。</a:t>
          </a:r>
        </a:p>
        <a:p>
          <a:r>
            <a:rPr kumimoji="1" lang="ja-JP" altLang="en-US" sz="1300">
              <a:latin typeface="ＭＳ Ｐゴシック"/>
            </a:rPr>
            <a:t>  </a:t>
          </a: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
19,233
194.45
14,333,132
13,728,405
480,964
6,875,715
12,355,368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143945</xdr:rowOff>
    </xdr:from>
    <xdr:to>
      <xdr:col>6</xdr:col>
      <xdr:colOff>511175</xdr:colOff>
      <xdr:row>33</xdr:row>
      <xdr:rowOff>34544</xdr:rowOff>
    </xdr:to>
    <xdr:cxnSp macro="">
      <xdr:nvCxnSpPr>
        <xdr:cNvPr id="63" name="直線コネクタ 62"/>
        <xdr:cNvCxnSpPr/>
      </xdr:nvCxnSpPr>
      <xdr:spPr>
        <a:xfrm>
          <a:off x="3797300" y="563034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143945</xdr:rowOff>
    </xdr:from>
    <xdr:to>
      <xdr:col>5</xdr:col>
      <xdr:colOff>358775</xdr:colOff>
      <xdr:row>34</xdr:row>
      <xdr:rowOff>110308</xdr:rowOff>
    </xdr:to>
    <xdr:cxnSp macro="">
      <xdr:nvCxnSpPr>
        <xdr:cNvPr id="66" name="直線コネクタ 65"/>
        <xdr:cNvCxnSpPr/>
      </xdr:nvCxnSpPr>
      <xdr:spPr>
        <a:xfrm flipV="1">
          <a:off x="2908300" y="5630345"/>
          <a:ext cx="889000" cy="3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160601</xdr:rowOff>
    </xdr:from>
    <xdr:to>
      <xdr:col>4</xdr:col>
      <xdr:colOff>155575</xdr:colOff>
      <xdr:row>34</xdr:row>
      <xdr:rowOff>110308</xdr:rowOff>
    </xdr:to>
    <xdr:cxnSp macro="">
      <xdr:nvCxnSpPr>
        <xdr:cNvPr id="69" name="直線コネクタ 68"/>
        <xdr:cNvCxnSpPr/>
      </xdr:nvCxnSpPr>
      <xdr:spPr>
        <a:xfrm>
          <a:off x="2019300" y="5818451"/>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119126</xdr:rowOff>
    </xdr:from>
    <xdr:to>
      <xdr:col>2</xdr:col>
      <xdr:colOff>638175</xdr:colOff>
      <xdr:row>33</xdr:row>
      <xdr:rowOff>160601</xdr:rowOff>
    </xdr:to>
    <xdr:cxnSp macro="">
      <xdr:nvCxnSpPr>
        <xdr:cNvPr id="72" name="直線コネクタ 71"/>
        <xdr:cNvCxnSpPr/>
      </xdr:nvCxnSpPr>
      <xdr:spPr>
        <a:xfrm>
          <a:off x="1130300" y="5434076"/>
          <a:ext cx="889000" cy="38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155194</xdr:rowOff>
    </xdr:from>
    <xdr:to>
      <xdr:col>6</xdr:col>
      <xdr:colOff>561975</xdr:colOff>
      <xdr:row>33</xdr:row>
      <xdr:rowOff>85344</xdr:rowOff>
    </xdr:to>
    <xdr:sp macro="" textlink="">
      <xdr:nvSpPr>
        <xdr:cNvPr id="82" name="円/楕円 81"/>
        <xdr:cNvSpPr/>
      </xdr:nvSpPr>
      <xdr:spPr>
        <a:xfrm>
          <a:off x="45847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6621</xdr:rowOff>
    </xdr:from>
    <xdr:ext cx="469744" cy="259045"/>
    <xdr:sp macro="" textlink="">
      <xdr:nvSpPr>
        <xdr:cNvPr id="83" name="議会費該当値テキスト"/>
        <xdr:cNvSpPr txBox="1"/>
      </xdr:nvSpPr>
      <xdr:spPr>
        <a:xfrm>
          <a:off x="4686300"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93145</xdr:rowOff>
    </xdr:from>
    <xdr:to>
      <xdr:col>5</xdr:col>
      <xdr:colOff>409575</xdr:colOff>
      <xdr:row>33</xdr:row>
      <xdr:rowOff>23295</xdr:rowOff>
    </xdr:to>
    <xdr:sp macro="" textlink="">
      <xdr:nvSpPr>
        <xdr:cNvPr id="84" name="円/楕円 83"/>
        <xdr:cNvSpPr/>
      </xdr:nvSpPr>
      <xdr:spPr>
        <a:xfrm>
          <a:off x="3746500" y="55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39822</xdr:rowOff>
    </xdr:from>
    <xdr:ext cx="469744" cy="259045"/>
    <xdr:sp macro="" textlink="">
      <xdr:nvSpPr>
        <xdr:cNvPr id="85" name="テキスト ボックス 84"/>
        <xdr:cNvSpPr txBox="1"/>
      </xdr:nvSpPr>
      <xdr:spPr>
        <a:xfrm>
          <a:off x="3562427" y="53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59508</xdr:rowOff>
    </xdr:from>
    <xdr:to>
      <xdr:col>4</xdr:col>
      <xdr:colOff>206375</xdr:colOff>
      <xdr:row>34</xdr:row>
      <xdr:rowOff>161108</xdr:rowOff>
    </xdr:to>
    <xdr:sp macro="" textlink="">
      <xdr:nvSpPr>
        <xdr:cNvPr id="86" name="円/楕円 85"/>
        <xdr:cNvSpPr/>
      </xdr:nvSpPr>
      <xdr:spPr>
        <a:xfrm>
          <a:off x="2857500" y="58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6185</xdr:rowOff>
    </xdr:from>
    <xdr:ext cx="469744" cy="259045"/>
    <xdr:sp macro="" textlink="">
      <xdr:nvSpPr>
        <xdr:cNvPr id="87" name="テキスト ボックス 86"/>
        <xdr:cNvSpPr txBox="1"/>
      </xdr:nvSpPr>
      <xdr:spPr>
        <a:xfrm>
          <a:off x="2673427" y="56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109801</xdr:rowOff>
    </xdr:from>
    <xdr:to>
      <xdr:col>3</xdr:col>
      <xdr:colOff>3175</xdr:colOff>
      <xdr:row>34</xdr:row>
      <xdr:rowOff>39951</xdr:rowOff>
    </xdr:to>
    <xdr:sp macro="" textlink="">
      <xdr:nvSpPr>
        <xdr:cNvPr id="88" name="円/楕円 87"/>
        <xdr:cNvSpPr/>
      </xdr:nvSpPr>
      <xdr:spPr>
        <a:xfrm>
          <a:off x="1968500" y="57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56478</xdr:rowOff>
    </xdr:from>
    <xdr:ext cx="469744" cy="259045"/>
    <xdr:sp macro="" textlink="">
      <xdr:nvSpPr>
        <xdr:cNvPr id="89" name="テキスト ボックス 88"/>
        <xdr:cNvSpPr txBox="1"/>
      </xdr:nvSpPr>
      <xdr:spPr>
        <a:xfrm>
          <a:off x="1784427" y="55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68326</xdr:rowOff>
    </xdr:from>
    <xdr:to>
      <xdr:col>1</xdr:col>
      <xdr:colOff>485775</xdr:colOff>
      <xdr:row>31</xdr:row>
      <xdr:rowOff>169926</xdr:rowOff>
    </xdr:to>
    <xdr:sp macro="" textlink="">
      <xdr:nvSpPr>
        <xdr:cNvPr id="90" name="円/楕円 89"/>
        <xdr:cNvSpPr/>
      </xdr:nvSpPr>
      <xdr:spPr>
        <a:xfrm>
          <a:off x="1079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15003</xdr:rowOff>
    </xdr:from>
    <xdr:ext cx="469744" cy="259045"/>
    <xdr:sp macro="" textlink="">
      <xdr:nvSpPr>
        <xdr:cNvPr id="91" name="テキスト ボックス 90"/>
        <xdr:cNvSpPr txBox="1"/>
      </xdr:nvSpPr>
      <xdr:spPr>
        <a:xfrm>
          <a:off x="895427"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35758</xdr:rowOff>
    </xdr:from>
    <xdr:to>
      <xdr:col>6</xdr:col>
      <xdr:colOff>511175</xdr:colOff>
      <xdr:row>58</xdr:row>
      <xdr:rowOff>143580</xdr:rowOff>
    </xdr:to>
    <xdr:cxnSp macro="">
      <xdr:nvCxnSpPr>
        <xdr:cNvPr id="122" name="直線コネクタ 121"/>
        <xdr:cNvCxnSpPr/>
      </xdr:nvCxnSpPr>
      <xdr:spPr>
        <a:xfrm flipV="1">
          <a:off x="3797300" y="9979858"/>
          <a:ext cx="838200" cy="1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143580</xdr:rowOff>
    </xdr:from>
    <xdr:to>
      <xdr:col>5</xdr:col>
      <xdr:colOff>358775</xdr:colOff>
      <xdr:row>58</xdr:row>
      <xdr:rowOff>143606</xdr:rowOff>
    </xdr:to>
    <xdr:cxnSp macro="">
      <xdr:nvCxnSpPr>
        <xdr:cNvPr id="125" name="直線コネクタ 124"/>
        <xdr:cNvCxnSpPr/>
      </xdr:nvCxnSpPr>
      <xdr:spPr>
        <a:xfrm flipV="1">
          <a:off x="2908300" y="10087680"/>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143606</xdr:rowOff>
    </xdr:from>
    <xdr:to>
      <xdr:col>4</xdr:col>
      <xdr:colOff>155575</xdr:colOff>
      <xdr:row>58</xdr:row>
      <xdr:rowOff>163696</xdr:rowOff>
    </xdr:to>
    <xdr:cxnSp macro="">
      <xdr:nvCxnSpPr>
        <xdr:cNvPr id="128" name="直線コネクタ 127"/>
        <xdr:cNvCxnSpPr/>
      </xdr:nvCxnSpPr>
      <xdr:spPr>
        <a:xfrm flipV="1">
          <a:off x="2019300" y="10087706"/>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163696</xdr:rowOff>
    </xdr:from>
    <xdr:to>
      <xdr:col>2</xdr:col>
      <xdr:colOff>638175</xdr:colOff>
      <xdr:row>59</xdr:row>
      <xdr:rowOff>6039</xdr:rowOff>
    </xdr:to>
    <xdr:cxnSp macro="">
      <xdr:nvCxnSpPr>
        <xdr:cNvPr id="131" name="直線コネクタ 130"/>
        <xdr:cNvCxnSpPr/>
      </xdr:nvCxnSpPr>
      <xdr:spPr>
        <a:xfrm flipV="1">
          <a:off x="1130300" y="10107796"/>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156408</xdr:rowOff>
    </xdr:from>
    <xdr:to>
      <xdr:col>6</xdr:col>
      <xdr:colOff>561975</xdr:colOff>
      <xdr:row>58</xdr:row>
      <xdr:rowOff>86558</xdr:rowOff>
    </xdr:to>
    <xdr:sp macro="" textlink="">
      <xdr:nvSpPr>
        <xdr:cNvPr id="141" name="円/楕円 140"/>
        <xdr:cNvSpPr/>
      </xdr:nvSpPr>
      <xdr:spPr>
        <a:xfrm>
          <a:off x="4584700" y="99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7835</xdr:rowOff>
    </xdr:from>
    <xdr:ext cx="599010" cy="259045"/>
    <xdr:sp macro="" textlink="">
      <xdr:nvSpPr>
        <xdr:cNvPr id="142" name="総務費該当値テキスト"/>
        <xdr:cNvSpPr txBox="1"/>
      </xdr:nvSpPr>
      <xdr:spPr>
        <a:xfrm>
          <a:off x="4686300" y="978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92780</xdr:rowOff>
    </xdr:from>
    <xdr:to>
      <xdr:col>5</xdr:col>
      <xdr:colOff>409575</xdr:colOff>
      <xdr:row>59</xdr:row>
      <xdr:rowOff>22930</xdr:rowOff>
    </xdr:to>
    <xdr:sp macro="" textlink="">
      <xdr:nvSpPr>
        <xdr:cNvPr id="143" name="円/楕円 142"/>
        <xdr:cNvSpPr/>
      </xdr:nvSpPr>
      <xdr:spPr>
        <a:xfrm>
          <a:off x="3746500" y="100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14057</xdr:rowOff>
    </xdr:from>
    <xdr:ext cx="534377" cy="259045"/>
    <xdr:sp macro="" textlink="">
      <xdr:nvSpPr>
        <xdr:cNvPr id="144" name="テキスト ボックス 143"/>
        <xdr:cNvSpPr txBox="1"/>
      </xdr:nvSpPr>
      <xdr:spPr>
        <a:xfrm>
          <a:off x="3530111" y="101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92806</xdr:rowOff>
    </xdr:from>
    <xdr:to>
      <xdr:col>4</xdr:col>
      <xdr:colOff>206375</xdr:colOff>
      <xdr:row>59</xdr:row>
      <xdr:rowOff>22956</xdr:rowOff>
    </xdr:to>
    <xdr:sp macro="" textlink="">
      <xdr:nvSpPr>
        <xdr:cNvPr id="145" name="円/楕円 144"/>
        <xdr:cNvSpPr/>
      </xdr:nvSpPr>
      <xdr:spPr>
        <a:xfrm>
          <a:off x="2857500" y="100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14083</xdr:rowOff>
    </xdr:from>
    <xdr:ext cx="534377" cy="259045"/>
    <xdr:sp macro="" textlink="">
      <xdr:nvSpPr>
        <xdr:cNvPr id="146" name="テキスト ボックス 145"/>
        <xdr:cNvSpPr txBox="1"/>
      </xdr:nvSpPr>
      <xdr:spPr>
        <a:xfrm>
          <a:off x="2641111" y="101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112896</xdr:rowOff>
    </xdr:from>
    <xdr:to>
      <xdr:col>3</xdr:col>
      <xdr:colOff>3175</xdr:colOff>
      <xdr:row>59</xdr:row>
      <xdr:rowOff>43046</xdr:rowOff>
    </xdr:to>
    <xdr:sp macro="" textlink="">
      <xdr:nvSpPr>
        <xdr:cNvPr id="147" name="円/楕円 146"/>
        <xdr:cNvSpPr/>
      </xdr:nvSpPr>
      <xdr:spPr>
        <a:xfrm>
          <a:off x="1968500" y="100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34173</xdr:rowOff>
    </xdr:from>
    <xdr:ext cx="534377" cy="259045"/>
    <xdr:sp macro="" textlink="">
      <xdr:nvSpPr>
        <xdr:cNvPr id="148" name="テキスト ボックス 147"/>
        <xdr:cNvSpPr txBox="1"/>
      </xdr:nvSpPr>
      <xdr:spPr>
        <a:xfrm>
          <a:off x="1752111" y="101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126689</xdr:rowOff>
    </xdr:from>
    <xdr:to>
      <xdr:col>1</xdr:col>
      <xdr:colOff>485775</xdr:colOff>
      <xdr:row>59</xdr:row>
      <xdr:rowOff>56839</xdr:rowOff>
    </xdr:to>
    <xdr:sp macro="" textlink="">
      <xdr:nvSpPr>
        <xdr:cNvPr id="149" name="円/楕円 148"/>
        <xdr:cNvSpPr/>
      </xdr:nvSpPr>
      <xdr:spPr>
        <a:xfrm>
          <a:off x="1079500" y="100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47966</xdr:rowOff>
    </xdr:from>
    <xdr:ext cx="534377" cy="259045"/>
    <xdr:sp macro="" textlink="">
      <xdr:nvSpPr>
        <xdr:cNvPr id="150" name="テキスト ボックス 149"/>
        <xdr:cNvSpPr txBox="1"/>
      </xdr:nvSpPr>
      <xdr:spPr>
        <a:xfrm>
          <a:off x="863111" y="1016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165252</xdr:rowOff>
    </xdr:from>
    <xdr:to>
      <xdr:col>6</xdr:col>
      <xdr:colOff>511175</xdr:colOff>
      <xdr:row>77</xdr:row>
      <xdr:rowOff>3254</xdr:rowOff>
    </xdr:to>
    <xdr:cxnSp macro="">
      <xdr:nvCxnSpPr>
        <xdr:cNvPr id="176" name="直線コネクタ 175"/>
        <xdr:cNvCxnSpPr/>
      </xdr:nvCxnSpPr>
      <xdr:spPr>
        <a:xfrm>
          <a:off x="3797300" y="13195452"/>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165252</xdr:rowOff>
    </xdr:from>
    <xdr:to>
      <xdr:col>5</xdr:col>
      <xdr:colOff>358775</xdr:colOff>
      <xdr:row>77</xdr:row>
      <xdr:rowOff>60004</xdr:rowOff>
    </xdr:to>
    <xdr:cxnSp macro="">
      <xdr:nvCxnSpPr>
        <xdr:cNvPr id="179" name="直線コネクタ 178"/>
        <xdr:cNvCxnSpPr/>
      </xdr:nvCxnSpPr>
      <xdr:spPr>
        <a:xfrm flipV="1">
          <a:off x="2908300" y="13195452"/>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49546</xdr:rowOff>
    </xdr:from>
    <xdr:to>
      <xdr:col>4</xdr:col>
      <xdr:colOff>155575</xdr:colOff>
      <xdr:row>77</xdr:row>
      <xdr:rowOff>60004</xdr:rowOff>
    </xdr:to>
    <xdr:cxnSp macro="">
      <xdr:nvCxnSpPr>
        <xdr:cNvPr id="182" name="直線コネクタ 181"/>
        <xdr:cNvCxnSpPr/>
      </xdr:nvCxnSpPr>
      <xdr:spPr>
        <a:xfrm>
          <a:off x="2019300" y="13251196"/>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49546</xdr:rowOff>
    </xdr:from>
    <xdr:to>
      <xdr:col>2</xdr:col>
      <xdr:colOff>638175</xdr:colOff>
      <xdr:row>77</xdr:row>
      <xdr:rowOff>59861</xdr:rowOff>
    </xdr:to>
    <xdr:cxnSp macro="">
      <xdr:nvCxnSpPr>
        <xdr:cNvPr id="185" name="直線コネクタ 184"/>
        <xdr:cNvCxnSpPr/>
      </xdr:nvCxnSpPr>
      <xdr:spPr>
        <a:xfrm flipV="1">
          <a:off x="1130300" y="13251196"/>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123904</xdr:rowOff>
    </xdr:from>
    <xdr:to>
      <xdr:col>6</xdr:col>
      <xdr:colOff>561975</xdr:colOff>
      <xdr:row>77</xdr:row>
      <xdr:rowOff>54054</xdr:rowOff>
    </xdr:to>
    <xdr:sp macro="" textlink="">
      <xdr:nvSpPr>
        <xdr:cNvPr id="195" name="円/楕円 194"/>
        <xdr:cNvSpPr/>
      </xdr:nvSpPr>
      <xdr:spPr>
        <a:xfrm>
          <a:off x="4584700" y="131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146781</xdr:rowOff>
    </xdr:from>
    <xdr:ext cx="599010" cy="259045"/>
    <xdr:sp macro="" textlink="">
      <xdr:nvSpPr>
        <xdr:cNvPr id="196" name="民生費該当値テキスト"/>
        <xdr:cNvSpPr txBox="1"/>
      </xdr:nvSpPr>
      <xdr:spPr>
        <a:xfrm>
          <a:off x="4686300" y="1300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133,875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114452</xdr:rowOff>
    </xdr:from>
    <xdr:to>
      <xdr:col>5</xdr:col>
      <xdr:colOff>409575</xdr:colOff>
      <xdr:row>77</xdr:row>
      <xdr:rowOff>44602</xdr:rowOff>
    </xdr:to>
    <xdr:sp macro="" textlink="">
      <xdr:nvSpPr>
        <xdr:cNvPr id="197" name="円/楕円 196"/>
        <xdr:cNvSpPr/>
      </xdr:nvSpPr>
      <xdr:spPr>
        <a:xfrm>
          <a:off x="3746500" y="131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35729</xdr:rowOff>
    </xdr:from>
    <xdr:ext cx="599010" cy="259045"/>
    <xdr:sp macro="" textlink="">
      <xdr:nvSpPr>
        <xdr:cNvPr id="198" name="テキスト ボックス 197"/>
        <xdr:cNvSpPr txBox="1"/>
      </xdr:nvSpPr>
      <xdr:spPr>
        <a:xfrm>
          <a:off x="3497794" y="132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9204</xdr:rowOff>
    </xdr:from>
    <xdr:to>
      <xdr:col>4</xdr:col>
      <xdr:colOff>206375</xdr:colOff>
      <xdr:row>77</xdr:row>
      <xdr:rowOff>110804</xdr:rowOff>
    </xdr:to>
    <xdr:sp macro="" textlink="">
      <xdr:nvSpPr>
        <xdr:cNvPr id="199" name="円/楕円 198"/>
        <xdr:cNvSpPr/>
      </xdr:nvSpPr>
      <xdr:spPr>
        <a:xfrm>
          <a:off x="2857500" y="13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127331</xdr:rowOff>
    </xdr:from>
    <xdr:ext cx="599010" cy="259045"/>
    <xdr:sp macro="" textlink="">
      <xdr:nvSpPr>
        <xdr:cNvPr id="200" name="テキスト ボックス 199"/>
        <xdr:cNvSpPr txBox="1"/>
      </xdr:nvSpPr>
      <xdr:spPr>
        <a:xfrm>
          <a:off x="2608794" y="129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170196</xdr:rowOff>
    </xdr:from>
    <xdr:to>
      <xdr:col>3</xdr:col>
      <xdr:colOff>3175</xdr:colOff>
      <xdr:row>77</xdr:row>
      <xdr:rowOff>100346</xdr:rowOff>
    </xdr:to>
    <xdr:sp macro="" textlink="">
      <xdr:nvSpPr>
        <xdr:cNvPr id="201" name="円/楕円 200"/>
        <xdr:cNvSpPr/>
      </xdr:nvSpPr>
      <xdr:spPr>
        <a:xfrm>
          <a:off x="1968500" y="132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91473</xdr:rowOff>
    </xdr:from>
    <xdr:ext cx="599010" cy="259045"/>
    <xdr:sp macro="" textlink="">
      <xdr:nvSpPr>
        <xdr:cNvPr id="202" name="テキスト ボックス 201"/>
        <xdr:cNvSpPr txBox="1"/>
      </xdr:nvSpPr>
      <xdr:spPr>
        <a:xfrm>
          <a:off x="1719794" y="1329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9061</xdr:rowOff>
    </xdr:from>
    <xdr:to>
      <xdr:col>1</xdr:col>
      <xdr:colOff>485775</xdr:colOff>
      <xdr:row>77</xdr:row>
      <xdr:rowOff>110661</xdr:rowOff>
    </xdr:to>
    <xdr:sp macro="" textlink="">
      <xdr:nvSpPr>
        <xdr:cNvPr id="203" name="円/楕円 202"/>
        <xdr:cNvSpPr/>
      </xdr:nvSpPr>
      <xdr:spPr>
        <a:xfrm>
          <a:off x="1079500" y="132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101788</xdr:rowOff>
    </xdr:from>
    <xdr:ext cx="599010" cy="259045"/>
    <xdr:sp macro="" textlink="">
      <xdr:nvSpPr>
        <xdr:cNvPr id="204" name="テキスト ボックス 203"/>
        <xdr:cNvSpPr txBox="1"/>
      </xdr:nvSpPr>
      <xdr:spPr>
        <a:xfrm>
          <a:off x="830794" y="1330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164078</xdr:rowOff>
    </xdr:from>
    <xdr:to>
      <xdr:col>6</xdr:col>
      <xdr:colOff>511175</xdr:colOff>
      <xdr:row>98</xdr:row>
      <xdr:rowOff>33776</xdr:rowOff>
    </xdr:to>
    <xdr:cxnSp macro="">
      <xdr:nvCxnSpPr>
        <xdr:cNvPr id="236" name="直線コネクタ 235"/>
        <xdr:cNvCxnSpPr/>
      </xdr:nvCxnSpPr>
      <xdr:spPr>
        <a:xfrm flipV="1">
          <a:off x="3797300" y="16794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161858</xdr:rowOff>
    </xdr:from>
    <xdr:to>
      <xdr:col>5</xdr:col>
      <xdr:colOff>358775</xdr:colOff>
      <xdr:row>98</xdr:row>
      <xdr:rowOff>33776</xdr:rowOff>
    </xdr:to>
    <xdr:cxnSp macro="">
      <xdr:nvCxnSpPr>
        <xdr:cNvPr id="239" name="直線コネクタ 238"/>
        <xdr:cNvCxnSpPr/>
      </xdr:nvCxnSpPr>
      <xdr:spPr>
        <a:xfrm>
          <a:off x="2908300" y="16792508"/>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161858</xdr:rowOff>
    </xdr:from>
    <xdr:to>
      <xdr:col>4</xdr:col>
      <xdr:colOff>155575</xdr:colOff>
      <xdr:row>98</xdr:row>
      <xdr:rowOff>14232</xdr:rowOff>
    </xdr:to>
    <xdr:cxnSp macro="">
      <xdr:nvCxnSpPr>
        <xdr:cNvPr id="242" name="直線コネクタ 241"/>
        <xdr:cNvCxnSpPr/>
      </xdr:nvCxnSpPr>
      <xdr:spPr>
        <a:xfrm flipV="1">
          <a:off x="2019300" y="16792508"/>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94862</xdr:rowOff>
    </xdr:from>
    <xdr:to>
      <xdr:col>2</xdr:col>
      <xdr:colOff>638175</xdr:colOff>
      <xdr:row>98</xdr:row>
      <xdr:rowOff>14232</xdr:rowOff>
    </xdr:to>
    <xdr:cxnSp macro="">
      <xdr:nvCxnSpPr>
        <xdr:cNvPr id="245" name="直線コネクタ 244"/>
        <xdr:cNvCxnSpPr/>
      </xdr:nvCxnSpPr>
      <xdr:spPr>
        <a:xfrm>
          <a:off x="1130300" y="16725512"/>
          <a:ext cx="8890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113278</xdr:rowOff>
    </xdr:from>
    <xdr:to>
      <xdr:col>6</xdr:col>
      <xdr:colOff>561975</xdr:colOff>
      <xdr:row>98</xdr:row>
      <xdr:rowOff>43428</xdr:rowOff>
    </xdr:to>
    <xdr:sp macro="" textlink="">
      <xdr:nvSpPr>
        <xdr:cNvPr id="255" name="円/楕円 254"/>
        <xdr:cNvSpPr/>
      </xdr:nvSpPr>
      <xdr:spPr>
        <a:xfrm>
          <a:off x="4584700" y="167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91705</xdr:rowOff>
    </xdr:from>
    <xdr:ext cx="534377" cy="259045"/>
    <xdr:sp macro="" textlink="">
      <xdr:nvSpPr>
        <xdr:cNvPr id="256" name="衛生費該当値テキスト"/>
        <xdr:cNvSpPr txBox="1"/>
      </xdr:nvSpPr>
      <xdr:spPr>
        <a:xfrm>
          <a:off x="4686300" y="167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154426</xdr:rowOff>
    </xdr:from>
    <xdr:to>
      <xdr:col>5</xdr:col>
      <xdr:colOff>409575</xdr:colOff>
      <xdr:row>98</xdr:row>
      <xdr:rowOff>84576</xdr:rowOff>
    </xdr:to>
    <xdr:sp macro="" textlink="">
      <xdr:nvSpPr>
        <xdr:cNvPr id="257" name="円/楕円 256"/>
        <xdr:cNvSpPr/>
      </xdr:nvSpPr>
      <xdr:spPr>
        <a:xfrm>
          <a:off x="37465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75703</xdr:rowOff>
    </xdr:from>
    <xdr:ext cx="534377" cy="259045"/>
    <xdr:sp macro="" textlink="">
      <xdr:nvSpPr>
        <xdr:cNvPr id="258" name="テキスト ボックス 257"/>
        <xdr:cNvSpPr txBox="1"/>
      </xdr:nvSpPr>
      <xdr:spPr>
        <a:xfrm>
          <a:off x="3530111" y="168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111058</xdr:rowOff>
    </xdr:from>
    <xdr:to>
      <xdr:col>4</xdr:col>
      <xdr:colOff>206375</xdr:colOff>
      <xdr:row>98</xdr:row>
      <xdr:rowOff>41208</xdr:rowOff>
    </xdr:to>
    <xdr:sp macro="" textlink="">
      <xdr:nvSpPr>
        <xdr:cNvPr id="259" name="円/楕円 258"/>
        <xdr:cNvSpPr/>
      </xdr:nvSpPr>
      <xdr:spPr>
        <a:xfrm>
          <a:off x="2857500" y="167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32335</xdr:rowOff>
    </xdr:from>
    <xdr:ext cx="534377" cy="259045"/>
    <xdr:sp macro="" textlink="">
      <xdr:nvSpPr>
        <xdr:cNvPr id="260" name="テキスト ボックス 259"/>
        <xdr:cNvSpPr txBox="1"/>
      </xdr:nvSpPr>
      <xdr:spPr>
        <a:xfrm>
          <a:off x="2641111" y="168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134882</xdr:rowOff>
    </xdr:from>
    <xdr:to>
      <xdr:col>3</xdr:col>
      <xdr:colOff>3175</xdr:colOff>
      <xdr:row>98</xdr:row>
      <xdr:rowOff>65032</xdr:rowOff>
    </xdr:to>
    <xdr:sp macro="" textlink="">
      <xdr:nvSpPr>
        <xdr:cNvPr id="261" name="円/楕円 260"/>
        <xdr:cNvSpPr/>
      </xdr:nvSpPr>
      <xdr:spPr>
        <a:xfrm>
          <a:off x="1968500" y="167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56159</xdr:rowOff>
    </xdr:from>
    <xdr:ext cx="534377" cy="259045"/>
    <xdr:sp macro="" textlink="">
      <xdr:nvSpPr>
        <xdr:cNvPr id="262" name="テキスト ボックス 261"/>
        <xdr:cNvSpPr txBox="1"/>
      </xdr:nvSpPr>
      <xdr:spPr>
        <a:xfrm>
          <a:off x="1752111" y="168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44062</xdr:rowOff>
    </xdr:from>
    <xdr:to>
      <xdr:col>1</xdr:col>
      <xdr:colOff>485775</xdr:colOff>
      <xdr:row>97</xdr:row>
      <xdr:rowOff>145662</xdr:rowOff>
    </xdr:to>
    <xdr:sp macro="" textlink="">
      <xdr:nvSpPr>
        <xdr:cNvPr id="263" name="円/楕円 262"/>
        <xdr:cNvSpPr/>
      </xdr:nvSpPr>
      <xdr:spPr>
        <a:xfrm>
          <a:off x="1079500" y="166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136789</xdr:rowOff>
    </xdr:from>
    <xdr:ext cx="534377" cy="259045"/>
    <xdr:sp macro="" textlink="">
      <xdr:nvSpPr>
        <xdr:cNvPr id="264" name="テキスト ボックス 263"/>
        <xdr:cNvSpPr txBox="1"/>
      </xdr:nvSpPr>
      <xdr:spPr>
        <a:xfrm>
          <a:off x="863111" y="167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65732</xdr:rowOff>
    </xdr:from>
    <xdr:to>
      <xdr:col>15</xdr:col>
      <xdr:colOff>180975</xdr:colOff>
      <xdr:row>39</xdr:row>
      <xdr:rowOff>78468</xdr:rowOff>
    </xdr:to>
    <xdr:cxnSp macro="">
      <xdr:nvCxnSpPr>
        <xdr:cNvPr id="295" name="直線コネクタ 294"/>
        <xdr:cNvCxnSpPr/>
      </xdr:nvCxnSpPr>
      <xdr:spPr>
        <a:xfrm flipV="1">
          <a:off x="9639300" y="6752282"/>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77488</xdr:rowOff>
    </xdr:from>
    <xdr:to>
      <xdr:col>14</xdr:col>
      <xdr:colOff>28575</xdr:colOff>
      <xdr:row>39</xdr:row>
      <xdr:rowOff>78468</xdr:rowOff>
    </xdr:to>
    <xdr:cxnSp macro="">
      <xdr:nvCxnSpPr>
        <xdr:cNvPr id="298" name="直線コネクタ 297"/>
        <xdr:cNvCxnSpPr/>
      </xdr:nvCxnSpPr>
      <xdr:spPr>
        <a:xfrm>
          <a:off x="8750300" y="676403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74549</xdr:rowOff>
    </xdr:from>
    <xdr:to>
      <xdr:col>12</xdr:col>
      <xdr:colOff>511175</xdr:colOff>
      <xdr:row>39</xdr:row>
      <xdr:rowOff>77488</xdr:rowOff>
    </xdr:to>
    <xdr:cxnSp macro="">
      <xdr:nvCxnSpPr>
        <xdr:cNvPr id="301" name="直線コネクタ 300"/>
        <xdr:cNvCxnSpPr/>
      </xdr:nvCxnSpPr>
      <xdr:spPr>
        <a:xfrm>
          <a:off x="7861300" y="676109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10214</xdr:rowOff>
    </xdr:from>
    <xdr:to>
      <xdr:col>11</xdr:col>
      <xdr:colOff>307975</xdr:colOff>
      <xdr:row>39</xdr:row>
      <xdr:rowOff>74549</xdr:rowOff>
    </xdr:to>
    <xdr:cxnSp macro="">
      <xdr:nvCxnSpPr>
        <xdr:cNvPr id="304" name="直線コネクタ 303"/>
        <xdr:cNvCxnSpPr/>
      </xdr:nvCxnSpPr>
      <xdr:spPr>
        <a:xfrm>
          <a:off x="6972300" y="6353864"/>
          <a:ext cx="889000" cy="4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14932</xdr:rowOff>
    </xdr:from>
    <xdr:to>
      <xdr:col>15</xdr:col>
      <xdr:colOff>231775</xdr:colOff>
      <xdr:row>39</xdr:row>
      <xdr:rowOff>116532</xdr:rowOff>
    </xdr:to>
    <xdr:sp macro="" textlink="">
      <xdr:nvSpPr>
        <xdr:cNvPr id="314" name="円/楕円 313"/>
        <xdr:cNvSpPr/>
      </xdr:nvSpPr>
      <xdr:spPr>
        <a:xfrm>
          <a:off x="10426700" y="67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101309</xdr:rowOff>
    </xdr:from>
    <xdr:ext cx="378565" cy="259045"/>
    <xdr:sp macro="" textlink="">
      <xdr:nvSpPr>
        <xdr:cNvPr id="315" name="労働費該当値テキスト"/>
        <xdr:cNvSpPr txBox="1"/>
      </xdr:nvSpPr>
      <xdr:spPr>
        <a:xfrm>
          <a:off x="10528300" y="661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27668</xdr:rowOff>
    </xdr:from>
    <xdr:to>
      <xdr:col>14</xdr:col>
      <xdr:colOff>79375</xdr:colOff>
      <xdr:row>39</xdr:row>
      <xdr:rowOff>129268</xdr:rowOff>
    </xdr:to>
    <xdr:sp macro="" textlink="">
      <xdr:nvSpPr>
        <xdr:cNvPr id="316" name="円/楕円 315"/>
        <xdr:cNvSpPr/>
      </xdr:nvSpPr>
      <xdr:spPr>
        <a:xfrm>
          <a:off x="9588500" y="67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120395</xdr:rowOff>
    </xdr:from>
    <xdr:ext cx="378565" cy="259045"/>
    <xdr:sp macro="" textlink="">
      <xdr:nvSpPr>
        <xdr:cNvPr id="317" name="テキスト ボックス 316"/>
        <xdr:cNvSpPr txBox="1"/>
      </xdr:nvSpPr>
      <xdr:spPr>
        <a:xfrm>
          <a:off x="9450017" y="680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26688</xdr:rowOff>
    </xdr:from>
    <xdr:to>
      <xdr:col>12</xdr:col>
      <xdr:colOff>561975</xdr:colOff>
      <xdr:row>39</xdr:row>
      <xdr:rowOff>128288</xdr:rowOff>
    </xdr:to>
    <xdr:sp macro="" textlink="">
      <xdr:nvSpPr>
        <xdr:cNvPr id="318" name="円/楕円 317"/>
        <xdr:cNvSpPr/>
      </xdr:nvSpPr>
      <xdr:spPr>
        <a:xfrm>
          <a:off x="8699500" y="67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119415</xdr:rowOff>
    </xdr:from>
    <xdr:ext cx="378565" cy="259045"/>
    <xdr:sp macro="" textlink="">
      <xdr:nvSpPr>
        <xdr:cNvPr id="319" name="テキスト ボックス 318"/>
        <xdr:cNvSpPr txBox="1"/>
      </xdr:nvSpPr>
      <xdr:spPr>
        <a:xfrm>
          <a:off x="8561017" y="680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23749</xdr:rowOff>
    </xdr:from>
    <xdr:to>
      <xdr:col>11</xdr:col>
      <xdr:colOff>358775</xdr:colOff>
      <xdr:row>39</xdr:row>
      <xdr:rowOff>125349</xdr:rowOff>
    </xdr:to>
    <xdr:sp macro="" textlink="">
      <xdr:nvSpPr>
        <xdr:cNvPr id="320" name="円/楕円 319"/>
        <xdr:cNvSpPr/>
      </xdr:nvSpPr>
      <xdr:spPr>
        <a:xfrm>
          <a:off x="7810500" y="6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116476</xdr:rowOff>
    </xdr:from>
    <xdr:ext cx="378565" cy="259045"/>
    <xdr:sp macro="" textlink="">
      <xdr:nvSpPr>
        <xdr:cNvPr id="321" name="テキスト ボックス 320"/>
        <xdr:cNvSpPr txBox="1"/>
      </xdr:nvSpPr>
      <xdr:spPr>
        <a:xfrm>
          <a:off x="7672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130864</xdr:rowOff>
    </xdr:from>
    <xdr:to>
      <xdr:col>10</xdr:col>
      <xdr:colOff>155575</xdr:colOff>
      <xdr:row>37</xdr:row>
      <xdr:rowOff>61014</xdr:rowOff>
    </xdr:to>
    <xdr:sp macro="" textlink="">
      <xdr:nvSpPr>
        <xdr:cNvPr id="322" name="円/楕円 321"/>
        <xdr:cNvSpPr/>
      </xdr:nvSpPr>
      <xdr:spPr>
        <a:xfrm>
          <a:off x="69215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52141</xdr:rowOff>
    </xdr:from>
    <xdr:ext cx="469744" cy="259045"/>
    <xdr:sp macro="" textlink="">
      <xdr:nvSpPr>
        <xdr:cNvPr id="323" name="テキスト ボックス 322"/>
        <xdr:cNvSpPr txBox="1"/>
      </xdr:nvSpPr>
      <xdr:spPr>
        <a:xfrm>
          <a:off x="6737427" y="63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107866</xdr:rowOff>
    </xdr:from>
    <xdr:to>
      <xdr:col>15</xdr:col>
      <xdr:colOff>180975</xdr:colOff>
      <xdr:row>57</xdr:row>
      <xdr:rowOff>133560</xdr:rowOff>
    </xdr:to>
    <xdr:cxnSp macro="">
      <xdr:nvCxnSpPr>
        <xdr:cNvPr id="350" name="直線コネクタ 349"/>
        <xdr:cNvCxnSpPr/>
      </xdr:nvCxnSpPr>
      <xdr:spPr>
        <a:xfrm>
          <a:off x="9639300" y="9880516"/>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107866</xdr:rowOff>
    </xdr:from>
    <xdr:to>
      <xdr:col>14</xdr:col>
      <xdr:colOff>28575</xdr:colOff>
      <xdr:row>57</xdr:row>
      <xdr:rowOff>137332</xdr:rowOff>
    </xdr:to>
    <xdr:cxnSp macro="">
      <xdr:nvCxnSpPr>
        <xdr:cNvPr id="353" name="直線コネクタ 352"/>
        <xdr:cNvCxnSpPr/>
      </xdr:nvCxnSpPr>
      <xdr:spPr>
        <a:xfrm flipV="1">
          <a:off x="8750300" y="9880516"/>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110833</xdr:rowOff>
    </xdr:from>
    <xdr:to>
      <xdr:col>12</xdr:col>
      <xdr:colOff>511175</xdr:colOff>
      <xdr:row>57</xdr:row>
      <xdr:rowOff>137332</xdr:rowOff>
    </xdr:to>
    <xdr:cxnSp macro="">
      <xdr:nvCxnSpPr>
        <xdr:cNvPr id="356" name="直線コネクタ 355"/>
        <xdr:cNvCxnSpPr/>
      </xdr:nvCxnSpPr>
      <xdr:spPr>
        <a:xfrm>
          <a:off x="7861300" y="988348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110833</xdr:rowOff>
    </xdr:from>
    <xdr:to>
      <xdr:col>11</xdr:col>
      <xdr:colOff>307975</xdr:colOff>
      <xdr:row>57</xdr:row>
      <xdr:rowOff>143746</xdr:rowOff>
    </xdr:to>
    <xdr:cxnSp macro="">
      <xdr:nvCxnSpPr>
        <xdr:cNvPr id="359" name="直線コネクタ 358"/>
        <xdr:cNvCxnSpPr/>
      </xdr:nvCxnSpPr>
      <xdr:spPr>
        <a:xfrm flipV="1">
          <a:off x="6972300" y="9883483"/>
          <a:ext cx="889000" cy="3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82760</xdr:rowOff>
    </xdr:from>
    <xdr:to>
      <xdr:col>15</xdr:col>
      <xdr:colOff>231775</xdr:colOff>
      <xdr:row>58</xdr:row>
      <xdr:rowOff>12910</xdr:rowOff>
    </xdr:to>
    <xdr:sp macro="" textlink="">
      <xdr:nvSpPr>
        <xdr:cNvPr id="369" name="円/楕円 368"/>
        <xdr:cNvSpPr/>
      </xdr:nvSpPr>
      <xdr:spPr>
        <a:xfrm>
          <a:off x="10426700" y="98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105637</xdr:rowOff>
    </xdr:from>
    <xdr:ext cx="534377" cy="259045"/>
    <xdr:sp macro="" textlink="">
      <xdr:nvSpPr>
        <xdr:cNvPr id="370" name="農林水産業費該当値テキスト"/>
        <xdr:cNvSpPr txBox="1"/>
      </xdr:nvSpPr>
      <xdr:spPr>
        <a:xfrm>
          <a:off x="10528300" y="97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57066</xdr:rowOff>
    </xdr:from>
    <xdr:to>
      <xdr:col>14</xdr:col>
      <xdr:colOff>79375</xdr:colOff>
      <xdr:row>57</xdr:row>
      <xdr:rowOff>158666</xdr:rowOff>
    </xdr:to>
    <xdr:sp macro="" textlink="">
      <xdr:nvSpPr>
        <xdr:cNvPr id="371" name="円/楕円 370"/>
        <xdr:cNvSpPr/>
      </xdr:nvSpPr>
      <xdr:spPr>
        <a:xfrm>
          <a:off x="9588500" y="98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3743</xdr:rowOff>
    </xdr:from>
    <xdr:ext cx="534377" cy="259045"/>
    <xdr:sp macro="" textlink="">
      <xdr:nvSpPr>
        <xdr:cNvPr id="372" name="テキスト ボックス 371"/>
        <xdr:cNvSpPr txBox="1"/>
      </xdr:nvSpPr>
      <xdr:spPr>
        <a:xfrm>
          <a:off x="9372111" y="9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86532</xdr:rowOff>
    </xdr:from>
    <xdr:to>
      <xdr:col>12</xdr:col>
      <xdr:colOff>561975</xdr:colOff>
      <xdr:row>58</xdr:row>
      <xdr:rowOff>16682</xdr:rowOff>
    </xdr:to>
    <xdr:sp macro="" textlink="">
      <xdr:nvSpPr>
        <xdr:cNvPr id="373" name="円/楕円 372"/>
        <xdr:cNvSpPr/>
      </xdr:nvSpPr>
      <xdr:spPr>
        <a:xfrm>
          <a:off x="8699500" y="9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33209</xdr:rowOff>
    </xdr:from>
    <xdr:ext cx="534377" cy="259045"/>
    <xdr:sp macro="" textlink="">
      <xdr:nvSpPr>
        <xdr:cNvPr id="374" name="テキスト ボックス 373"/>
        <xdr:cNvSpPr txBox="1"/>
      </xdr:nvSpPr>
      <xdr:spPr>
        <a:xfrm>
          <a:off x="8483111" y="9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60033</xdr:rowOff>
    </xdr:from>
    <xdr:to>
      <xdr:col>11</xdr:col>
      <xdr:colOff>358775</xdr:colOff>
      <xdr:row>57</xdr:row>
      <xdr:rowOff>161633</xdr:rowOff>
    </xdr:to>
    <xdr:sp macro="" textlink="">
      <xdr:nvSpPr>
        <xdr:cNvPr id="375" name="円/楕円 374"/>
        <xdr:cNvSpPr/>
      </xdr:nvSpPr>
      <xdr:spPr>
        <a:xfrm>
          <a:off x="7810500" y="98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6710</xdr:rowOff>
    </xdr:from>
    <xdr:ext cx="534377" cy="259045"/>
    <xdr:sp macro="" textlink="">
      <xdr:nvSpPr>
        <xdr:cNvPr id="376" name="テキスト ボックス 375"/>
        <xdr:cNvSpPr txBox="1"/>
      </xdr:nvSpPr>
      <xdr:spPr>
        <a:xfrm>
          <a:off x="7594111" y="96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92946</xdr:rowOff>
    </xdr:from>
    <xdr:to>
      <xdr:col>10</xdr:col>
      <xdr:colOff>155575</xdr:colOff>
      <xdr:row>58</xdr:row>
      <xdr:rowOff>23096</xdr:rowOff>
    </xdr:to>
    <xdr:sp macro="" textlink="">
      <xdr:nvSpPr>
        <xdr:cNvPr id="377" name="円/楕円 376"/>
        <xdr:cNvSpPr/>
      </xdr:nvSpPr>
      <xdr:spPr>
        <a:xfrm>
          <a:off x="6921500" y="98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39623</xdr:rowOff>
    </xdr:from>
    <xdr:ext cx="534377" cy="259045"/>
    <xdr:sp macro="" textlink="">
      <xdr:nvSpPr>
        <xdr:cNvPr id="378" name="テキスト ボックス 377"/>
        <xdr:cNvSpPr txBox="1"/>
      </xdr:nvSpPr>
      <xdr:spPr>
        <a:xfrm>
          <a:off x="6705111" y="96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111289</xdr:rowOff>
    </xdr:from>
    <xdr:to>
      <xdr:col>15</xdr:col>
      <xdr:colOff>180975</xdr:colOff>
      <xdr:row>77</xdr:row>
      <xdr:rowOff>57142</xdr:rowOff>
    </xdr:to>
    <xdr:cxnSp macro="">
      <xdr:nvCxnSpPr>
        <xdr:cNvPr id="409" name="直線コネクタ 408"/>
        <xdr:cNvCxnSpPr/>
      </xdr:nvCxnSpPr>
      <xdr:spPr>
        <a:xfrm flipV="1">
          <a:off x="9639300" y="12970039"/>
          <a:ext cx="838200" cy="28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52603</xdr:rowOff>
    </xdr:from>
    <xdr:to>
      <xdr:col>14</xdr:col>
      <xdr:colOff>28575</xdr:colOff>
      <xdr:row>77</xdr:row>
      <xdr:rowOff>57142</xdr:rowOff>
    </xdr:to>
    <xdr:cxnSp macro="">
      <xdr:nvCxnSpPr>
        <xdr:cNvPr id="412" name="直線コネクタ 411"/>
        <xdr:cNvCxnSpPr/>
      </xdr:nvCxnSpPr>
      <xdr:spPr>
        <a:xfrm>
          <a:off x="8750300" y="1325425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52603</xdr:rowOff>
    </xdr:from>
    <xdr:to>
      <xdr:col>12</xdr:col>
      <xdr:colOff>511175</xdr:colOff>
      <xdr:row>77</xdr:row>
      <xdr:rowOff>113770</xdr:rowOff>
    </xdr:to>
    <xdr:cxnSp macro="">
      <xdr:nvCxnSpPr>
        <xdr:cNvPr id="415" name="直線コネクタ 414"/>
        <xdr:cNvCxnSpPr/>
      </xdr:nvCxnSpPr>
      <xdr:spPr>
        <a:xfrm flipV="1">
          <a:off x="7861300" y="13254253"/>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71479</xdr:rowOff>
    </xdr:from>
    <xdr:to>
      <xdr:col>11</xdr:col>
      <xdr:colOff>307975</xdr:colOff>
      <xdr:row>77</xdr:row>
      <xdr:rowOff>113770</xdr:rowOff>
    </xdr:to>
    <xdr:cxnSp macro="">
      <xdr:nvCxnSpPr>
        <xdr:cNvPr id="418" name="直線コネクタ 417"/>
        <xdr:cNvCxnSpPr/>
      </xdr:nvCxnSpPr>
      <xdr:spPr>
        <a:xfrm>
          <a:off x="6972300" y="1327312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60489</xdr:rowOff>
    </xdr:from>
    <xdr:to>
      <xdr:col>15</xdr:col>
      <xdr:colOff>231775</xdr:colOff>
      <xdr:row>75</xdr:row>
      <xdr:rowOff>162089</xdr:rowOff>
    </xdr:to>
    <xdr:sp macro="" textlink="">
      <xdr:nvSpPr>
        <xdr:cNvPr id="428" name="円/楕円 427"/>
        <xdr:cNvSpPr/>
      </xdr:nvSpPr>
      <xdr:spPr>
        <a:xfrm>
          <a:off x="10426700" y="129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83366</xdr:rowOff>
    </xdr:from>
    <xdr:ext cx="534377" cy="259045"/>
    <xdr:sp macro="" textlink="">
      <xdr:nvSpPr>
        <xdr:cNvPr id="429" name="商工費該当値テキスト"/>
        <xdr:cNvSpPr txBox="1"/>
      </xdr:nvSpPr>
      <xdr:spPr>
        <a:xfrm>
          <a:off x="10528300" y="127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6342</xdr:rowOff>
    </xdr:from>
    <xdr:to>
      <xdr:col>14</xdr:col>
      <xdr:colOff>79375</xdr:colOff>
      <xdr:row>77</xdr:row>
      <xdr:rowOff>107942</xdr:rowOff>
    </xdr:to>
    <xdr:sp macro="" textlink="">
      <xdr:nvSpPr>
        <xdr:cNvPr id="430" name="円/楕円 429"/>
        <xdr:cNvSpPr/>
      </xdr:nvSpPr>
      <xdr:spPr>
        <a:xfrm>
          <a:off x="9588500" y="132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124469</xdr:rowOff>
    </xdr:from>
    <xdr:ext cx="534377" cy="259045"/>
    <xdr:sp macro="" textlink="">
      <xdr:nvSpPr>
        <xdr:cNvPr id="431" name="テキスト ボックス 430"/>
        <xdr:cNvSpPr txBox="1"/>
      </xdr:nvSpPr>
      <xdr:spPr>
        <a:xfrm>
          <a:off x="9372111" y="1298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1803</xdr:rowOff>
    </xdr:from>
    <xdr:to>
      <xdr:col>12</xdr:col>
      <xdr:colOff>561975</xdr:colOff>
      <xdr:row>77</xdr:row>
      <xdr:rowOff>103403</xdr:rowOff>
    </xdr:to>
    <xdr:sp macro="" textlink="">
      <xdr:nvSpPr>
        <xdr:cNvPr id="432" name="円/楕円 431"/>
        <xdr:cNvSpPr/>
      </xdr:nvSpPr>
      <xdr:spPr>
        <a:xfrm>
          <a:off x="86995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119930</xdr:rowOff>
    </xdr:from>
    <xdr:ext cx="534377" cy="259045"/>
    <xdr:sp macro="" textlink="">
      <xdr:nvSpPr>
        <xdr:cNvPr id="433" name="テキスト ボックス 432"/>
        <xdr:cNvSpPr txBox="1"/>
      </xdr:nvSpPr>
      <xdr:spPr>
        <a:xfrm>
          <a:off x="8483111" y="129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62970</xdr:rowOff>
    </xdr:from>
    <xdr:to>
      <xdr:col>11</xdr:col>
      <xdr:colOff>358775</xdr:colOff>
      <xdr:row>77</xdr:row>
      <xdr:rowOff>164570</xdr:rowOff>
    </xdr:to>
    <xdr:sp macro="" textlink="">
      <xdr:nvSpPr>
        <xdr:cNvPr id="434" name="円/楕円 433"/>
        <xdr:cNvSpPr/>
      </xdr:nvSpPr>
      <xdr:spPr>
        <a:xfrm>
          <a:off x="7810500" y="13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9647</xdr:rowOff>
    </xdr:from>
    <xdr:ext cx="534377" cy="259045"/>
    <xdr:sp macro="" textlink="">
      <xdr:nvSpPr>
        <xdr:cNvPr id="435" name="テキスト ボックス 434"/>
        <xdr:cNvSpPr txBox="1"/>
      </xdr:nvSpPr>
      <xdr:spPr>
        <a:xfrm>
          <a:off x="7594111" y="130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20679</xdr:rowOff>
    </xdr:from>
    <xdr:to>
      <xdr:col>10</xdr:col>
      <xdr:colOff>155575</xdr:colOff>
      <xdr:row>77</xdr:row>
      <xdr:rowOff>122279</xdr:rowOff>
    </xdr:to>
    <xdr:sp macro="" textlink="">
      <xdr:nvSpPr>
        <xdr:cNvPr id="436" name="円/楕円 435"/>
        <xdr:cNvSpPr/>
      </xdr:nvSpPr>
      <xdr:spPr>
        <a:xfrm>
          <a:off x="6921500" y="13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138806</xdr:rowOff>
    </xdr:from>
    <xdr:ext cx="534377" cy="259045"/>
    <xdr:sp macro="" textlink="">
      <xdr:nvSpPr>
        <xdr:cNvPr id="437" name="テキスト ボックス 436"/>
        <xdr:cNvSpPr txBox="1"/>
      </xdr:nvSpPr>
      <xdr:spPr>
        <a:xfrm>
          <a:off x="6705111" y="129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8356</xdr:rowOff>
    </xdr:from>
    <xdr:to>
      <xdr:col>15</xdr:col>
      <xdr:colOff>180975</xdr:colOff>
      <xdr:row>99</xdr:row>
      <xdr:rowOff>9452</xdr:rowOff>
    </xdr:to>
    <xdr:cxnSp macro="">
      <xdr:nvCxnSpPr>
        <xdr:cNvPr id="466" name="直線コネクタ 465"/>
        <xdr:cNvCxnSpPr/>
      </xdr:nvCxnSpPr>
      <xdr:spPr>
        <a:xfrm flipV="1">
          <a:off x="9639300" y="16981906"/>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9452</xdr:rowOff>
    </xdr:from>
    <xdr:to>
      <xdr:col>14</xdr:col>
      <xdr:colOff>28575</xdr:colOff>
      <xdr:row>99</xdr:row>
      <xdr:rowOff>10354</xdr:rowOff>
    </xdr:to>
    <xdr:cxnSp macro="">
      <xdr:nvCxnSpPr>
        <xdr:cNvPr id="469" name="直線コネクタ 468"/>
        <xdr:cNvCxnSpPr/>
      </xdr:nvCxnSpPr>
      <xdr:spPr>
        <a:xfrm flipV="1">
          <a:off x="8750300" y="16983002"/>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10354</xdr:rowOff>
    </xdr:from>
    <xdr:to>
      <xdr:col>12</xdr:col>
      <xdr:colOff>511175</xdr:colOff>
      <xdr:row>99</xdr:row>
      <xdr:rowOff>13655</xdr:rowOff>
    </xdr:to>
    <xdr:cxnSp macro="">
      <xdr:nvCxnSpPr>
        <xdr:cNvPr id="472" name="直線コネクタ 471"/>
        <xdr:cNvCxnSpPr/>
      </xdr:nvCxnSpPr>
      <xdr:spPr>
        <a:xfrm flipV="1">
          <a:off x="7861300" y="16983904"/>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4" name="テキスト ボックス 473"/>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8489</xdr:rowOff>
    </xdr:from>
    <xdr:to>
      <xdr:col>11</xdr:col>
      <xdr:colOff>307975</xdr:colOff>
      <xdr:row>99</xdr:row>
      <xdr:rowOff>13655</xdr:rowOff>
    </xdr:to>
    <xdr:cxnSp macro="">
      <xdr:nvCxnSpPr>
        <xdr:cNvPr id="475" name="直線コネクタ 474"/>
        <xdr:cNvCxnSpPr/>
      </xdr:nvCxnSpPr>
      <xdr:spPr>
        <a:xfrm>
          <a:off x="6972300" y="16982039"/>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129006</xdr:rowOff>
    </xdr:from>
    <xdr:to>
      <xdr:col>15</xdr:col>
      <xdr:colOff>231775</xdr:colOff>
      <xdr:row>99</xdr:row>
      <xdr:rowOff>59156</xdr:rowOff>
    </xdr:to>
    <xdr:sp macro="" textlink="">
      <xdr:nvSpPr>
        <xdr:cNvPr id="485" name="円/楕円 484"/>
        <xdr:cNvSpPr/>
      </xdr:nvSpPr>
      <xdr:spPr>
        <a:xfrm>
          <a:off x="10426700" y="169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77829</xdr:rowOff>
    </xdr:from>
    <xdr:ext cx="534377" cy="259045"/>
    <xdr:sp macro="" textlink="">
      <xdr:nvSpPr>
        <xdr:cNvPr id="486" name="土木費該当値テキスト"/>
        <xdr:cNvSpPr txBox="1"/>
      </xdr:nvSpPr>
      <xdr:spPr>
        <a:xfrm>
          <a:off x="10528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130102</xdr:rowOff>
    </xdr:from>
    <xdr:to>
      <xdr:col>14</xdr:col>
      <xdr:colOff>79375</xdr:colOff>
      <xdr:row>99</xdr:row>
      <xdr:rowOff>60252</xdr:rowOff>
    </xdr:to>
    <xdr:sp macro="" textlink="">
      <xdr:nvSpPr>
        <xdr:cNvPr id="487" name="円/楕円 486"/>
        <xdr:cNvSpPr/>
      </xdr:nvSpPr>
      <xdr:spPr>
        <a:xfrm>
          <a:off x="9588500" y="169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51379</xdr:rowOff>
    </xdr:from>
    <xdr:ext cx="534377" cy="259045"/>
    <xdr:sp macro="" textlink="">
      <xdr:nvSpPr>
        <xdr:cNvPr id="488" name="テキスト ボックス 487"/>
        <xdr:cNvSpPr txBox="1"/>
      </xdr:nvSpPr>
      <xdr:spPr>
        <a:xfrm>
          <a:off x="9372111" y="170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131004</xdr:rowOff>
    </xdr:from>
    <xdr:to>
      <xdr:col>12</xdr:col>
      <xdr:colOff>561975</xdr:colOff>
      <xdr:row>99</xdr:row>
      <xdr:rowOff>61154</xdr:rowOff>
    </xdr:to>
    <xdr:sp macro="" textlink="">
      <xdr:nvSpPr>
        <xdr:cNvPr id="489" name="円/楕円 488"/>
        <xdr:cNvSpPr/>
      </xdr:nvSpPr>
      <xdr:spPr>
        <a:xfrm>
          <a:off x="8699500" y="1693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52281</xdr:rowOff>
    </xdr:from>
    <xdr:ext cx="534377" cy="259045"/>
    <xdr:sp macro="" textlink="">
      <xdr:nvSpPr>
        <xdr:cNvPr id="490" name="テキスト ボックス 489"/>
        <xdr:cNvSpPr txBox="1"/>
      </xdr:nvSpPr>
      <xdr:spPr>
        <a:xfrm>
          <a:off x="8483111" y="170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134305</xdr:rowOff>
    </xdr:from>
    <xdr:to>
      <xdr:col>11</xdr:col>
      <xdr:colOff>358775</xdr:colOff>
      <xdr:row>99</xdr:row>
      <xdr:rowOff>64455</xdr:rowOff>
    </xdr:to>
    <xdr:sp macro="" textlink="">
      <xdr:nvSpPr>
        <xdr:cNvPr id="491" name="円/楕円 490"/>
        <xdr:cNvSpPr/>
      </xdr:nvSpPr>
      <xdr:spPr>
        <a:xfrm>
          <a:off x="7810500" y="169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55582</xdr:rowOff>
    </xdr:from>
    <xdr:ext cx="534377" cy="259045"/>
    <xdr:sp macro="" textlink="">
      <xdr:nvSpPr>
        <xdr:cNvPr id="492" name="テキスト ボックス 491"/>
        <xdr:cNvSpPr txBox="1"/>
      </xdr:nvSpPr>
      <xdr:spPr>
        <a:xfrm>
          <a:off x="7594111" y="170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129139</xdr:rowOff>
    </xdr:from>
    <xdr:to>
      <xdr:col>10</xdr:col>
      <xdr:colOff>155575</xdr:colOff>
      <xdr:row>99</xdr:row>
      <xdr:rowOff>59289</xdr:rowOff>
    </xdr:to>
    <xdr:sp macro="" textlink="">
      <xdr:nvSpPr>
        <xdr:cNvPr id="493" name="円/楕円 492"/>
        <xdr:cNvSpPr/>
      </xdr:nvSpPr>
      <xdr:spPr>
        <a:xfrm>
          <a:off x="6921500" y="169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50416</xdr:rowOff>
    </xdr:from>
    <xdr:ext cx="534377" cy="259045"/>
    <xdr:sp macro="" textlink="">
      <xdr:nvSpPr>
        <xdr:cNvPr id="494" name="テキスト ボックス 493"/>
        <xdr:cNvSpPr txBox="1"/>
      </xdr:nvSpPr>
      <xdr:spPr>
        <a:xfrm>
          <a:off x="6705111" y="170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124068</xdr:rowOff>
    </xdr:from>
    <xdr:to>
      <xdr:col>23</xdr:col>
      <xdr:colOff>517525</xdr:colOff>
      <xdr:row>38</xdr:row>
      <xdr:rowOff>11543</xdr:rowOff>
    </xdr:to>
    <xdr:cxnSp macro="">
      <xdr:nvCxnSpPr>
        <xdr:cNvPr id="525" name="直線コネクタ 524"/>
        <xdr:cNvCxnSpPr/>
      </xdr:nvCxnSpPr>
      <xdr:spPr>
        <a:xfrm flipV="1">
          <a:off x="15481300" y="6467718"/>
          <a:ext cx="8382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121717</xdr:rowOff>
    </xdr:from>
    <xdr:to>
      <xdr:col>22</xdr:col>
      <xdr:colOff>365125</xdr:colOff>
      <xdr:row>38</xdr:row>
      <xdr:rowOff>11543</xdr:rowOff>
    </xdr:to>
    <xdr:cxnSp macro="">
      <xdr:nvCxnSpPr>
        <xdr:cNvPr id="528" name="直線コネクタ 527"/>
        <xdr:cNvCxnSpPr/>
      </xdr:nvCxnSpPr>
      <xdr:spPr>
        <a:xfrm>
          <a:off x="14592300" y="6465367"/>
          <a:ext cx="889000" cy="6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121717</xdr:rowOff>
    </xdr:from>
    <xdr:to>
      <xdr:col>21</xdr:col>
      <xdr:colOff>161925</xdr:colOff>
      <xdr:row>38</xdr:row>
      <xdr:rowOff>36830</xdr:rowOff>
    </xdr:to>
    <xdr:cxnSp macro="">
      <xdr:nvCxnSpPr>
        <xdr:cNvPr id="531" name="直線コネクタ 530"/>
        <xdr:cNvCxnSpPr/>
      </xdr:nvCxnSpPr>
      <xdr:spPr>
        <a:xfrm flipV="1">
          <a:off x="13703300" y="6465367"/>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21230</xdr:rowOff>
    </xdr:from>
    <xdr:to>
      <xdr:col>19</xdr:col>
      <xdr:colOff>644525</xdr:colOff>
      <xdr:row>38</xdr:row>
      <xdr:rowOff>36830</xdr:rowOff>
    </xdr:to>
    <xdr:cxnSp macro="">
      <xdr:nvCxnSpPr>
        <xdr:cNvPr id="534" name="直線コネクタ 533"/>
        <xdr:cNvCxnSpPr/>
      </xdr:nvCxnSpPr>
      <xdr:spPr>
        <a:xfrm>
          <a:off x="12814300" y="6536330"/>
          <a:ext cx="8890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73268</xdr:rowOff>
    </xdr:from>
    <xdr:to>
      <xdr:col>23</xdr:col>
      <xdr:colOff>568325</xdr:colOff>
      <xdr:row>38</xdr:row>
      <xdr:rowOff>3418</xdr:rowOff>
    </xdr:to>
    <xdr:sp macro="" textlink="">
      <xdr:nvSpPr>
        <xdr:cNvPr id="544" name="円/楕円 543"/>
        <xdr:cNvSpPr/>
      </xdr:nvSpPr>
      <xdr:spPr>
        <a:xfrm>
          <a:off x="16268700" y="64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96145</xdr:rowOff>
    </xdr:from>
    <xdr:ext cx="534377" cy="259045"/>
    <xdr:sp macro="" textlink="">
      <xdr:nvSpPr>
        <xdr:cNvPr id="545" name="消防費該当値テキスト"/>
        <xdr:cNvSpPr txBox="1"/>
      </xdr:nvSpPr>
      <xdr:spPr>
        <a:xfrm>
          <a:off x="16370300" y="62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132192</xdr:rowOff>
    </xdr:from>
    <xdr:to>
      <xdr:col>22</xdr:col>
      <xdr:colOff>415925</xdr:colOff>
      <xdr:row>38</xdr:row>
      <xdr:rowOff>62342</xdr:rowOff>
    </xdr:to>
    <xdr:sp macro="" textlink="">
      <xdr:nvSpPr>
        <xdr:cNvPr id="546" name="円/楕円 545"/>
        <xdr:cNvSpPr/>
      </xdr:nvSpPr>
      <xdr:spPr>
        <a:xfrm>
          <a:off x="15430500" y="64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53470</xdr:rowOff>
    </xdr:from>
    <xdr:ext cx="534377" cy="259045"/>
    <xdr:sp macro="" textlink="">
      <xdr:nvSpPr>
        <xdr:cNvPr id="547" name="テキスト ボックス 546"/>
        <xdr:cNvSpPr txBox="1"/>
      </xdr:nvSpPr>
      <xdr:spPr>
        <a:xfrm>
          <a:off x="15214111" y="65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70917</xdr:rowOff>
    </xdr:from>
    <xdr:to>
      <xdr:col>21</xdr:col>
      <xdr:colOff>212725</xdr:colOff>
      <xdr:row>38</xdr:row>
      <xdr:rowOff>1067</xdr:rowOff>
    </xdr:to>
    <xdr:sp macro="" textlink="">
      <xdr:nvSpPr>
        <xdr:cNvPr id="548" name="円/楕円 547"/>
        <xdr:cNvSpPr/>
      </xdr:nvSpPr>
      <xdr:spPr>
        <a:xfrm>
          <a:off x="14541500" y="64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17594</xdr:rowOff>
    </xdr:from>
    <xdr:ext cx="534377" cy="259045"/>
    <xdr:sp macro="" textlink="">
      <xdr:nvSpPr>
        <xdr:cNvPr id="549" name="テキスト ボックス 548"/>
        <xdr:cNvSpPr txBox="1"/>
      </xdr:nvSpPr>
      <xdr:spPr>
        <a:xfrm>
          <a:off x="14325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157480</xdr:rowOff>
    </xdr:from>
    <xdr:to>
      <xdr:col>20</xdr:col>
      <xdr:colOff>9525</xdr:colOff>
      <xdr:row>38</xdr:row>
      <xdr:rowOff>87630</xdr:rowOff>
    </xdr:to>
    <xdr:sp macro="" textlink="">
      <xdr:nvSpPr>
        <xdr:cNvPr id="550" name="円/楕円 549"/>
        <xdr:cNvSpPr/>
      </xdr:nvSpPr>
      <xdr:spPr>
        <a:xfrm>
          <a:off x="13652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78757</xdr:rowOff>
    </xdr:from>
    <xdr:ext cx="534377" cy="259045"/>
    <xdr:sp macro="" textlink="">
      <xdr:nvSpPr>
        <xdr:cNvPr id="551" name="テキスト ボックス 550"/>
        <xdr:cNvSpPr txBox="1"/>
      </xdr:nvSpPr>
      <xdr:spPr>
        <a:xfrm>
          <a:off x="13436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141881</xdr:rowOff>
    </xdr:from>
    <xdr:to>
      <xdr:col>18</xdr:col>
      <xdr:colOff>492125</xdr:colOff>
      <xdr:row>38</xdr:row>
      <xdr:rowOff>72031</xdr:rowOff>
    </xdr:to>
    <xdr:sp macro="" textlink="">
      <xdr:nvSpPr>
        <xdr:cNvPr id="552" name="円/楕円 551"/>
        <xdr:cNvSpPr/>
      </xdr:nvSpPr>
      <xdr:spPr>
        <a:xfrm>
          <a:off x="12763500" y="64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88558</xdr:rowOff>
    </xdr:from>
    <xdr:ext cx="534377" cy="259045"/>
    <xdr:sp macro="" textlink="">
      <xdr:nvSpPr>
        <xdr:cNvPr id="553" name="テキスト ボックス 552"/>
        <xdr:cNvSpPr txBox="1"/>
      </xdr:nvSpPr>
      <xdr:spPr>
        <a:xfrm>
          <a:off x="12547111" y="62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9" name="テキスト ボックス 56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112695</xdr:rowOff>
    </xdr:from>
    <xdr:to>
      <xdr:col>23</xdr:col>
      <xdr:colOff>516889</xdr:colOff>
      <xdr:row>58</xdr:row>
      <xdr:rowOff>3897</xdr:rowOff>
    </xdr:to>
    <xdr:cxnSp macro="">
      <xdr:nvCxnSpPr>
        <xdr:cNvPr id="577" name="直線コネクタ 576"/>
        <xdr:cNvCxnSpPr/>
      </xdr:nvCxnSpPr>
      <xdr:spPr>
        <a:xfrm flipV="1">
          <a:off x="16317595" y="8856645"/>
          <a:ext cx="1269" cy="109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7724</xdr:rowOff>
    </xdr:from>
    <xdr:ext cx="534377" cy="259045"/>
    <xdr:sp macro="" textlink="">
      <xdr:nvSpPr>
        <xdr:cNvPr id="578" name="教育費最小値テキスト"/>
        <xdr:cNvSpPr txBox="1"/>
      </xdr:nvSpPr>
      <xdr:spPr>
        <a:xfrm>
          <a:off x="16370300" y="995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58</xdr:row>
      <xdr:rowOff>3897</xdr:rowOff>
    </xdr:from>
    <xdr:to>
      <xdr:col>23</xdr:col>
      <xdr:colOff>606425</xdr:colOff>
      <xdr:row>58</xdr:row>
      <xdr:rowOff>3897</xdr:rowOff>
    </xdr:to>
    <xdr:cxnSp macro="">
      <xdr:nvCxnSpPr>
        <xdr:cNvPr id="579" name="直線コネクタ 578"/>
        <xdr:cNvCxnSpPr/>
      </xdr:nvCxnSpPr>
      <xdr:spPr>
        <a:xfrm>
          <a:off x="16230600" y="994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59372</xdr:rowOff>
    </xdr:from>
    <xdr:ext cx="599010" cy="259045"/>
    <xdr:sp macro="" textlink="">
      <xdr:nvSpPr>
        <xdr:cNvPr id="580" name="教育費最大値テキスト"/>
        <xdr:cNvSpPr txBox="1"/>
      </xdr:nvSpPr>
      <xdr:spPr>
        <a:xfrm>
          <a:off x="16370300" y="863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51</xdr:row>
      <xdr:rowOff>112695</xdr:rowOff>
    </xdr:from>
    <xdr:to>
      <xdr:col>23</xdr:col>
      <xdr:colOff>606425</xdr:colOff>
      <xdr:row>51</xdr:row>
      <xdr:rowOff>112695</xdr:rowOff>
    </xdr:to>
    <xdr:cxnSp macro="">
      <xdr:nvCxnSpPr>
        <xdr:cNvPr id="581" name="直線コネクタ 580"/>
        <xdr:cNvCxnSpPr/>
      </xdr:nvCxnSpPr>
      <xdr:spPr>
        <a:xfrm>
          <a:off x="16230600" y="88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112695</xdr:rowOff>
    </xdr:from>
    <xdr:to>
      <xdr:col>23</xdr:col>
      <xdr:colOff>517525</xdr:colOff>
      <xdr:row>54</xdr:row>
      <xdr:rowOff>152128</xdr:rowOff>
    </xdr:to>
    <xdr:cxnSp macro="">
      <xdr:nvCxnSpPr>
        <xdr:cNvPr id="582" name="直線コネクタ 581"/>
        <xdr:cNvCxnSpPr/>
      </xdr:nvCxnSpPr>
      <xdr:spPr>
        <a:xfrm flipV="1">
          <a:off x="15481300" y="8856645"/>
          <a:ext cx="838200" cy="55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33090</xdr:rowOff>
    </xdr:from>
    <xdr:ext cx="534377" cy="259045"/>
    <xdr:sp macro="" textlink="">
      <xdr:nvSpPr>
        <xdr:cNvPr id="583" name="教育費平均値テキスト"/>
        <xdr:cNvSpPr txBox="1"/>
      </xdr:nvSpPr>
      <xdr:spPr>
        <a:xfrm>
          <a:off x="16370300" y="9634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54663</xdr:rowOff>
    </xdr:from>
    <xdr:to>
      <xdr:col>23</xdr:col>
      <xdr:colOff>568325</xdr:colOff>
      <xdr:row>56</xdr:row>
      <xdr:rowOff>156263</xdr:rowOff>
    </xdr:to>
    <xdr:sp macro="" textlink="">
      <xdr:nvSpPr>
        <xdr:cNvPr id="584" name="フローチャート : 判断 583"/>
        <xdr:cNvSpPr/>
      </xdr:nvSpPr>
      <xdr:spPr>
        <a:xfrm>
          <a:off x="162687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152128</xdr:rowOff>
    </xdr:from>
    <xdr:to>
      <xdr:col>22</xdr:col>
      <xdr:colOff>365125</xdr:colOff>
      <xdr:row>55</xdr:row>
      <xdr:rowOff>100259</xdr:rowOff>
    </xdr:to>
    <xdr:cxnSp macro="">
      <xdr:nvCxnSpPr>
        <xdr:cNvPr id="585" name="直線コネクタ 584"/>
        <xdr:cNvCxnSpPr/>
      </xdr:nvCxnSpPr>
      <xdr:spPr>
        <a:xfrm flipV="1">
          <a:off x="14592300" y="9410428"/>
          <a:ext cx="889000" cy="1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53422</xdr:rowOff>
    </xdr:from>
    <xdr:to>
      <xdr:col>22</xdr:col>
      <xdr:colOff>415925</xdr:colOff>
      <xdr:row>56</xdr:row>
      <xdr:rowOff>155022</xdr:rowOff>
    </xdr:to>
    <xdr:sp macro="" textlink="">
      <xdr:nvSpPr>
        <xdr:cNvPr id="586" name="フローチャート : 判断 585"/>
        <xdr:cNvSpPr/>
      </xdr:nvSpPr>
      <xdr:spPr>
        <a:xfrm>
          <a:off x="15430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146149</xdr:rowOff>
    </xdr:from>
    <xdr:ext cx="534377" cy="259045"/>
    <xdr:sp macro="" textlink="">
      <xdr:nvSpPr>
        <xdr:cNvPr id="587" name="テキスト ボックス 586"/>
        <xdr:cNvSpPr txBox="1"/>
      </xdr:nvSpPr>
      <xdr:spPr>
        <a:xfrm>
          <a:off x="15214111" y="9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104770</xdr:rowOff>
    </xdr:from>
    <xdr:to>
      <xdr:col>21</xdr:col>
      <xdr:colOff>161925</xdr:colOff>
      <xdr:row>55</xdr:row>
      <xdr:rowOff>100259</xdr:rowOff>
    </xdr:to>
    <xdr:cxnSp macro="">
      <xdr:nvCxnSpPr>
        <xdr:cNvPr id="588" name="直線コネクタ 587"/>
        <xdr:cNvCxnSpPr/>
      </xdr:nvCxnSpPr>
      <xdr:spPr>
        <a:xfrm>
          <a:off x="13703300" y="8677270"/>
          <a:ext cx="889000" cy="8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89952</xdr:rowOff>
    </xdr:from>
    <xdr:to>
      <xdr:col>21</xdr:col>
      <xdr:colOff>212725</xdr:colOff>
      <xdr:row>57</xdr:row>
      <xdr:rowOff>20102</xdr:rowOff>
    </xdr:to>
    <xdr:sp macro="" textlink="">
      <xdr:nvSpPr>
        <xdr:cNvPr id="589" name="フローチャート : 判断 588"/>
        <xdr:cNvSpPr/>
      </xdr:nvSpPr>
      <xdr:spPr>
        <a:xfrm>
          <a:off x="14541500" y="969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11229</xdr:rowOff>
    </xdr:from>
    <xdr:ext cx="534377" cy="259045"/>
    <xdr:sp macro="" textlink="">
      <xdr:nvSpPr>
        <xdr:cNvPr id="590" name="テキスト ボックス 589"/>
        <xdr:cNvSpPr txBox="1"/>
      </xdr:nvSpPr>
      <xdr:spPr>
        <a:xfrm>
          <a:off x="14325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104770</xdr:rowOff>
    </xdr:from>
    <xdr:to>
      <xdr:col>19</xdr:col>
      <xdr:colOff>644525</xdr:colOff>
      <xdr:row>56</xdr:row>
      <xdr:rowOff>91625</xdr:rowOff>
    </xdr:to>
    <xdr:cxnSp macro="">
      <xdr:nvCxnSpPr>
        <xdr:cNvPr id="591" name="直線コネクタ 590"/>
        <xdr:cNvCxnSpPr/>
      </xdr:nvCxnSpPr>
      <xdr:spPr>
        <a:xfrm flipV="1">
          <a:off x="12814300" y="8677270"/>
          <a:ext cx="889000" cy="101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72136</xdr:rowOff>
    </xdr:from>
    <xdr:to>
      <xdr:col>20</xdr:col>
      <xdr:colOff>9525</xdr:colOff>
      <xdr:row>57</xdr:row>
      <xdr:rowOff>2286</xdr:rowOff>
    </xdr:to>
    <xdr:sp macro="" textlink="">
      <xdr:nvSpPr>
        <xdr:cNvPr id="592" name="フローチャート : 判断 591"/>
        <xdr:cNvSpPr/>
      </xdr:nvSpPr>
      <xdr:spPr>
        <a:xfrm>
          <a:off x="13652500" y="967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164863</xdr:rowOff>
    </xdr:from>
    <xdr:ext cx="534377" cy="259045"/>
    <xdr:sp macro="" textlink="">
      <xdr:nvSpPr>
        <xdr:cNvPr id="593" name="テキスト ボックス 592"/>
        <xdr:cNvSpPr txBox="1"/>
      </xdr:nvSpPr>
      <xdr:spPr>
        <a:xfrm>
          <a:off x="13436111" y="976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98097</xdr:rowOff>
    </xdr:from>
    <xdr:to>
      <xdr:col>18</xdr:col>
      <xdr:colOff>492125</xdr:colOff>
      <xdr:row>57</xdr:row>
      <xdr:rowOff>28247</xdr:rowOff>
    </xdr:to>
    <xdr:sp macro="" textlink="">
      <xdr:nvSpPr>
        <xdr:cNvPr id="594" name="フローチャート : 判断 593"/>
        <xdr:cNvSpPr/>
      </xdr:nvSpPr>
      <xdr:spPr>
        <a:xfrm>
          <a:off x="12763500" y="96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19374</xdr:rowOff>
    </xdr:from>
    <xdr:ext cx="534377" cy="259045"/>
    <xdr:sp macro="" textlink="">
      <xdr:nvSpPr>
        <xdr:cNvPr id="595" name="テキスト ボックス 594"/>
        <xdr:cNvSpPr txBox="1"/>
      </xdr:nvSpPr>
      <xdr:spPr>
        <a:xfrm>
          <a:off x="12547111" y="97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61895</xdr:rowOff>
    </xdr:from>
    <xdr:to>
      <xdr:col>23</xdr:col>
      <xdr:colOff>568325</xdr:colOff>
      <xdr:row>51</xdr:row>
      <xdr:rowOff>163495</xdr:rowOff>
    </xdr:to>
    <xdr:sp macro="" textlink="">
      <xdr:nvSpPr>
        <xdr:cNvPr id="601" name="円/楕円 600"/>
        <xdr:cNvSpPr/>
      </xdr:nvSpPr>
      <xdr:spPr>
        <a:xfrm>
          <a:off x="16268700" y="88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14922</xdr:rowOff>
    </xdr:from>
    <xdr:ext cx="599010" cy="259045"/>
    <xdr:sp macro="" textlink="">
      <xdr:nvSpPr>
        <xdr:cNvPr id="602" name="教育費該当値テキスト"/>
        <xdr:cNvSpPr txBox="1"/>
      </xdr:nvSpPr>
      <xdr:spPr>
        <a:xfrm>
          <a:off x="16370300" y="87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171,044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101328</xdr:rowOff>
    </xdr:from>
    <xdr:to>
      <xdr:col>22</xdr:col>
      <xdr:colOff>415925</xdr:colOff>
      <xdr:row>55</xdr:row>
      <xdr:rowOff>31478</xdr:rowOff>
    </xdr:to>
    <xdr:sp macro="" textlink="">
      <xdr:nvSpPr>
        <xdr:cNvPr id="603" name="円/楕円 602"/>
        <xdr:cNvSpPr/>
      </xdr:nvSpPr>
      <xdr:spPr>
        <a:xfrm>
          <a:off x="15430500" y="93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48005</xdr:rowOff>
    </xdr:from>
    <xdr:ext cx="534377" cy="259045"/>
    <xdr:sp macro="" textlink="">
      <xdr:nvSpPr>
        <xdr:cNvPr id="604" name="テキスト ボックス 603"/>
        <xdr:cNvSpPr txBox="1"/>
      </xdr:nvSpPr>
      <xdr:spPr>
        <a:xfrm>
          <a:off x="15214111" y="91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49459</xdr:rowOff>
    </xdr:from>
    <xdr:to>
      <xdr:col>21</xdr:col>
      <xdr:colOff>212725</xdr:colOff>
      <xdr:row>55</xdr:row>
      <xdr:rowOff>151059</xdr:rowOff>
    </xdr:to>
    <xdr:sp macro="" textlink="">
      <xdr:nvSpPr>
        <xdr:cNvPr id="605" name="円/楕円 604"/>
        <xdr:cNvSpPr/>
      </xdr:nvSpPr>
      <xdr:spPr>
        <a:xfrm>
          <a:off x="14541500" y="94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167586</xdr:rowOff>
    </xdr:from>
    <xdr:ext cx="534377" cy="259045"/>
    <xdr:sp macro="" textlink="">
      <xdr:nvSpPr>
        <xdr:cNvPr id="606" name="テキスト ボックス 605"/>
        <xdr:cNvSpPr txBox="1"/>
      </xdr:nvSpPr>
      <xdr:spPr>
        <a:xfrm>
          <a:off x="14325111" y="92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82,676</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53970</xdr:rowOff>
    </xdr:from>
    <xdr:to>
      <xdr:col>20</xdr:col>
      <xdr:colOff>9525</xdr:colOff>
      <xdr:row>50</xdr:row>
      <xdr:rowOff>155570</xdr:rowOff>
    </xdr:to>
    <xdr:sp macro="" textlink="">
      <xdr:nvSpPr>
        <xdr:cNvPr id="607" name="円/楕円 606"/>
        <xdr:cNvSpPr/>
      </xdr:nvSpPr>
      <xdr:spPr>
        <a:xfrm>
          <a:off x="13652500" y="86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647</xdr:rowOff>
    </xdr:from>
    <xdr:ext cx="599010" cy="259045"/>
    <xdr:sp macro="" textlink="">
      <xdr:nvSpPr>
        <xdr:cNvPr id="608" name="テキスト ボックス 607"/>
        <xdr:cNvSpPr txBox="1"/>
      </xdr:nvSpPr>
      <xdr:spPr>
        <a:xfrm>
          <a:off x="13403794" y="84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40825</xdr:rowOff>
    </xdr:from>
    <xdr:to>
      <xdr:col>18</xdr:col>
      <xdr:colOff>492125</xdr:colOff>
      <xdr:row>56</xdr:row>
      <xdr:rowOff>142425</xdr:rowOff>
    </xdr:to>
    <xdr:sp macro="" textlink="">
      <xdr:nvSpPr>
        <xdr:cNvPr id="609" name="円/楕円 608"/>
        <xdr:cNvSpPr/>
      </xdr:nvSpPr>
      <xdr:spPr>
        <a:xfrm>
          <a:off x="12763500" y="96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158952</xdr:rowOff>
    </xdr:from>
    <xdr:ext cx="534377" cy="259045"/>
    <xdr:sp macro="" textlink="">
      <xdr:nvSpPr>
        <xdr:cNvPr id="610" name="テキスト ボックス 609"/>
        <xdr:cNvSpPr txBox="1"/>
      </xdr:nvSpPr>
      <xdr:spPr>
        <a:xfrm>
          <a:off x="12547111" y="94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0" name="直線コネクタ 629"/>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1"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3"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4" name="直線コネクタ 633"/>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157759</xdr:rowOff>
    </xdr:from>
    <xdr:to>
      <xdr:col>23</xdr:col>
      <xdr:colOff>517525</xdr:colOff>
      <xdr:row>78</xdr:row>
      <xdr:rowOff>15061</xdr:rowOff>
    </xdr:to>
    <xdr:cxnSp macro="">
      <xdr:nvCxnSpPr>
        <xdr:cNvPr id="635" name="直線コネクタ 634"/>
        <xdr:cNvCxnSpPr/>
      </xdr:nvCxnSpPr>
      <xdr:spPr>
        <a:xfrm flipV="1">
          <a:off x="15481300" y="13359409"/>
          <a:ext cx="8382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106035</xdr:rowOff>
    </xdr:from>
    <xdr:ext cx="469744" cy="259045"/>
    <xdr:sp macro="" textlink="">
      <xdr:nvSpPr>
        <xdr:cNvPr id="636" name="災害復旧費平均値テキスト"/>
        <xdr:cNvSpPr txBox="1"/>
      </xdr:nvSpPr>
      <xdr:spPr>
        <a:xfrm>
          <a:off x="16370300" y="1330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37" name="フローチャート : 判断 636"/>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15061</xdr:rowOff>
    </xdr:from>
    <xdr:to>
      <xdr:col>22</xdr:col>
      <xdr:colOff>365125</xdr:colOff>
      <xdr:row>78</xdr:row>
      <xdr:rowOff>16422</xdr:rowOff>
    </xdr:to>
    <xdr:cxnSp macro="">
      <xdr:nvCxnSpPr>
        <xdr:cNvPr id="638" name="直線コネクタ 637"/>
        <xdr:cNvCxnSpPr/>
      </xdr:nvCxnSpPr>
      <xdr:spPr>
        <a:xfrm flipV="1">
          <a:off x="14592300" y="13388161"/>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39" name="フローチャート : 判断 638"/>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0" name="テキスト ボックス 639"/>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170047</xdr:rowOff>
    </xdr:from>
    <xdr:to>
      <xdr:col>21</xdr:col>
      <xdr:colOff>161925</xdr:colOff>
      <xdr:row>78</xdr:row>
      <xdr:rowOff>16422</xdr:rowOff>
    </xdr:to>
    <xdr:cxnSp macro="">
      <xdr:nvCxnSpPr>
        <xdr:cNvPr id="641" name="直線コネクタ 640"/>
        <xdr:cNvCxnSpPr/>
      </xdr:nvCxnSpPr>
      <xdr:spPr>
        <a:xfrm>
          <a:off x="13703300" y="13371697"/>
          <a:ext cx="889000" cy="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2" name="フローチャート : 判断 641"/>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3" name="テキスト ボックス 642"/>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170047</xdr:rowOff>
    </xdr:from>
    <xdr:to>
      <xdr:col>19</xdr:col>
      <xdr:colOff>644525</xdr:colOff>
      <xdr:row>78</xdr:row>
      <xdr:rowOff>8717</xdr:rowOff>
    </xdr:to>
    <xdr:cxnSp macro="">
      <xdr:nvCxnSpPr>
        <xdr:cNvPr id="644" name="直線コネクタ 643"/>
        <xdr:cNvCxnSpPr/>
      </xdr:nvCxnSpPr>
      <xdr:spPr>
        <a:xfrm flipV="1">
          <a:off x="12814300" y="13371697"/>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5" name="フローチャート : 判断 644"/>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6" name="テキスト ボックス 645"/>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47" name="フローチャート : 判断 646"/>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48" name="テキスト ボックス 647"/>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106959</xdr:rowOff>
    </xdr:from>
    <xdr:to>
      <xdr:col>23</xdr:col>
      <xdr:colOff>568325</xdr:colOff>
      <xdr:row>78</xdr:row>
      <xdr:rowOff>37109</xdr:rowOff>
    </xdr:to>
    <xdr:sp macro="" textlink="">
      <xdr:nvSpPr>
        <xdr:cNvPr id="654" name="円/楕円 653"/>
        <xdr:cNvSpPr/>
      </xdr:nvSpPr>
      <xdr:spPr>
        <a:xfrm>
          <a:off x="162687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66336</xdr:rowOff>
    </xdr:from>
    <xdr:ext cx="469744" cy="259045"/>
    <xdr:sp macro="" textlink="">
      <xdr:nvSpPr>
        <xdr:cNvPr id="655" name="災害復旧費該当値テキスト"/>
        <xdr:cNvSpPr txBox="1"/>
      </xdr:nvSpPr>
      <xdr:spPr>
        <a:xfrm>
          <a:off x="16370300" y="1309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135711</xdr:rowOff>
    </xdr:from>
    <xdr:to>
      <xdr:col>22</xdr:col>
      <xdr:colOff>415925</xdr:colOff>
      <xdr:row>78</xdr:row>
      <xdr:rowOff>65861</xdr:rowOff>
    </xdr:to>
    <xdr:sp macro="" textlink="">
      <xdr:nvSpPr>
        <xdr:cNvPr id="656" name="円/楕円 655"/>
        <xdr:cNvSpPr/>
      </xdr:nvSpPr>
      <xdr:spPr>
        <a:xfrm>
          <a:off x="15430500" y="13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56988</xdr:rowOff>
    </xdr:from>
    <xdr:ext cx="469744" cy="259045"/>
    <xdr:sp macro="" textlink="">
      <xdr:nvSpPr>
        <xdr:cNvPr id="657" name="テキスト ボックス 656"/>
        <xdr:cNvSpPr txBox="1"/>
      </xdr:nvSpPr>
      <xdr:spPr>
        <a:xfrm>
          <a:off x="15246427" y="134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137072</xdr:rowOff>
    </xdr:from>
    <xdr:to>
      <xdr:col>21</xdr:col>
      <xdr:colOff>212725</xdr:colOff>
      <xdr:row>78</xdr:row>
      <xdr:rowOff>67222</xdr:rowOff>
    </xdr:to>
    <xdr:sp macro="" textlink="">
      <xdr:nvSpPr>
        <xdr:cNvPr id="658" name="円/楕円 657"/>
        <xdr:cNvSpPr/>
      </xdr:nvSpPr>
      <xdr:spPr>
        <a:xfrm>
          <a:off x="14541500" y="133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58349</xdr:rowOff>
    </xdr:from>
    <xdr:ext cx="469744" cy="259045"/>
    <xdr:sp macro="" textlink="">
      <xdr:nvSpPr>
        <xdr:cNvPr id="659" name="テキスト ボックス 658"/>
        <xdr:cNvSpPr txBox="1"/>
      </xdr:nvSpPr>
      <xdr:spPr>
        <a:xfrm>
          <a:off x="14357427" y="134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119247</xdr:rowOff>
    </xdr:from>
    <xdr:to>
      <xdr:col>20</xdr:col>
      <xdr:colOff>9525</xdr:colOff>
      <xdr:row>78</xdr:row>
      <xdr:rowOff>49397</xdr:rowOff>
    </xdr:to>
    <xdr:sp macro="" textlink="">
      <xdr:nvSpPr>
        <xdr:cNvPr id="660" name="円/楕円 659"/>
        <xdr:cNvSpPr/>
      </xdr:nvSpPr>
      <xdr:spPr>
        <a:xfrm>
          <a:off x="13652500" y="133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40524</xdr:rowOff>
    </xdr:from>
    <xdr:ext cx="469744" cy="259045"/>
    <xdr:sp macro="" textlink="">
      <xdr:nvSpPr>
        <xdr:cNvPr id="661" name="テキスト ボックス 660"/>
        <xdr:cNvSpPr txBox="1"/>
      </xdr:nvSpPr>
      <xdr:spPr>
        <a:xfrm>
          <a:off x="13468427" y="1341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129367</xdr:rowOff>
    </xdr:from>
    <xdr:to>
      <xdr:col>18</xdr:col>
      <xdr:colOff>492125</xdr:colOff>
      <xdr:row>78</xdr:row>
      <xdr:rowOff>59517</xdr:rowOff>
    </xdr:to>
    <xdr:sp macro="" textlink="">
      <xdr:nvSpPr>
        <xdr:cNvPr id="662" name="円/楕円 661"/>
        <xdr:cNvSpPr/>
      </xdr:nvSpPr>
      <xdr:spPr>
        <a:xfrm>
          <a:off x="12763500" y="133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50644</xdr:rowOff>
    </xdr:from>
    <xdr:ext cx="469744" cy="259045"/>
    <xdr:sp macro="" textlink="">
      <xdr:nvSpPr>
        <xdr:cNvPr id="663" name="テキスト ボックス 662"/>
        <xdr:cNvSpPr txBox="1"/>
      </xdr:nvSpPr>
      <xdr:spPr>
        <a:xfrm>
          <a:off x="12579427" y="134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89" name="直線コネクタ 688"/>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0"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1" name="直線コネクタ 690"/>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2"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3" name="直線コネクタ 692"/>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137316</xdr:rowOff>
    </xdr:from>
    <xdr:to>
      <xdr:col>23</xdr:col>
      <xdr:colOff>517525</xdr:colOff>
      <xdr:row>96</xdr:row>
      <xdr:rowOff>49327</xdr:rowOff>
    </xdr:to>
    <xdr:cxnSp macro="">
      <xdr:nvCxnSpPr>
        <xdr:cNvPr id="694" name="直線コネクタ 693"/>
        <xdr:cNvCxnSpPr/>
      </xdr:nvCxnSpPr>
      <xdr:spPr>
        <a:xfrm flipV="1">
          <a:off x="15481300" y="16082166"/>
          <a:ext cx="838200" cy="4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5"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6" name="フローチャート : 判断 695"/>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49327</xdr:rowOff>
    </xdr:from>
    <xdr:to>
      <xdr:col>22</xdr:col>
      <xdr:colOff>365125</xdr:colOff>
      <xdr:row>96</xdr:row>
      <xdr:rowOff>57600</xdr:rowOff>
    </xdr:to>
    <xdr:cxnSp macro="">
      <xdr:nvCxnSpPr>
        <xdr:cNvPr id="697" name="直線コネクタ 696"/>
        <xdr:cNvCxnSpPr/>
      </xdr:nvCxnSpPr>
      <xdr:spPr>
        <a:xfrm flipV="1">
          <a:off x="14592300" y="1650852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698" name="フローチャート : 判断 697"/>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699" name="テキスト ボックス 698"/>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57600</xdr:rowOff>
    </xdr:from>
    <xdr:to>
      <xdr:col>21</xdr:col>
      <xdr:colOff>161925</xdr:colOff>
      <xdr:row>96</xdr:row>
      <xdr:rowOff>69847</xdr:rowOff>
    </xdr:to>
    <xdr:cxnSp macro="">
      <xdr:nvCxnSpPr>
        <xdr:cNvPr id="700" name="直線コネクタ 699"/>
        <xdr:cNvCxnSpPr/>
      </xdr:nvCxnSpPr>
      <xdr:spPr>
        <a:xfrm flipV="1">
          <a:off x="13703300" y="16516800"/>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1" name="フローチャート : 判断 700"/>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2" name="テキスト ボックス 701"/>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69847</xdr:rowOff>
    </xdr:from>
    <xdr:to>
      <xdr:col>19</xdr:col>
      <xdr:colOff>644525</xdr:colOff>
      <xdr:row>96</xdr:row>
      <xdr:rowOff>79415</xdr:rowOff>
    </xdr:to>
    <xdr:cxnSp macro="">
      <xdr:nvCxnSpPr>
        <xdr:cNvPr id="703" name="直線コネクタ 702"/>
        <xdr:cNvCxnSpPr/>
      </xdr:nvCxnSpPr>
      <xdr:spPr>
        <a:xfrm flipV="1">
          <a:off x="12814300" y="1652904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4" name="フローチャート : 判断 703"/>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5" name="テキスト ボックス 704"/>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6" name="フローチャート : 判断 705"/>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07" name="テキスト ボックス 706"/>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86516</xdr:rowOff>
    </xdr:from>
    <xdr:to>
      <xdr:col>23</xdr:col>
      <xdr:colOff>568325</xdr:colOff>
      <xdr:row>94</xdr:row>
      <xdr:rowOff>16666</xdr:rowOff>
    </xdr:to>
    <xdr:sp macro="" textlink="">
      <xdr:nvSpPr>
        <xdr:cNvPr id="713" name="円/楕円 712"/>
        <xdr:cNvSpPr/>
      </xdr:nvSpPr>
      <xdr:spPr>
        <a:xfrm>
          <a:off x="16268700" y="160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109393</xdr:rowOff>
    </xdr:from>
    <xdr:ext cx="534377" cy="259045"/>
    <xdr:sp macro="" textlink="">
      <xdr:nvSpPr>
        <xdr:cNvPr id="714" name="公債費該当値テキスト"/>
        <xdr:cNvSpPr txBox="1"/>
      </xdr:nvSpPr>
      <xdr:spPr>
        <a:xfrm>
          <a:off x="16370300" y="1588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169977</xdr:rowOff>
    </xdr:from>
    <xdr:to>
      <xdr:col>22</xdr:col>
      <xdr:colOff>415925</xdr:colOff>
      <xdr:row>96</xdr:row>
      <xdr:rowOff>100127</xdr:rowOff>
    </xdr:to>
    <xdr:sp macro="" textlink="">
      <xdr:nvSpPr>
        <xdr:cNvPr id="715" name="円/楕円 714"/>
        <xdr:cNvSpPr/>
      </xdr:nvSpPr>
      <xdr:spPr>
        <a:xfrm>
          <a:off x="15430500" y="164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91254</xdr:rowOff>
    </xdr:from>
    <xdr:ext cx="534377" cy="259045"/>
    <xdr:sp macro="" textlink="">
      <xdr:nvSpPr>
        <xdr:cNvPr id="716" name="テキスト ボックス 715"/>
        <xdr:cNvSpPr txBox="1"/>
      </xdr:nvSpPr>
      <xdr:spPr>
        <a:xfrm>
          <a:off x="15214111" y="165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6800</xdr:rowOff>
    </xdr:from>
    <xdr:to>
      <xdr:col>21</xdr:col>
      <xdr:colOff>212725</xdr:colOff>
      <xdr:row>96</xdr:row>
      <xdr:rowOff>108400</xdr:rowOff>
    </xdr:to>
    <xdr:sp macro="" textlink="">
      <xdr:nvSpPr>
        <xdr:cNvPr id="717" name="円/楕円 716"/>
        <xdr:cNvSpPr/>
      </xdr:nvSpPr>
      <xdr:spPr>
        <a:xfrm>
          <a:off x="14541500" y="164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99527</xdr:rowOff>
    </xdr:from>
    <xdr:ext cx="534377" cy="259045"/>
    <xdr:sp macro="" textlink="">
      <xdr:nvSpPr>
        <xdr:cNvPr id="718" name="テキスト ボックス 717"/>
        <xdr:cNvSpPr txBox="1"/>
      </xdr:nvSpPr>
      <xdr:spPr>
        <a:xfrm>
          <a:off x="14325111" y="1655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19047</xdr:rowOff>
    </xdr:from>
    <xdr:to>
      <xdr:col>20</xdr:col>
      <xdr:colOff>9525</xdr:colOff>
      <xdr:row>96</xdr:row>
      <xdr:rowOff>120647</xdr:rowOff>
    </xdr:to>
    <xdr:sp macro="" textlink="">
      <xdr:nvSpPr>
        <xdr:cNvPr id="719" name="円/楕円 718"/>
        <xdr:cNvSpPr/>
      </xdr:nvSpPr>
      <xdr:spPr>
        <a:xfrm>
          <a:off x="13652500" y="16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111774</xdr:rowOff>
    </xdr:from>
    <xdr:ext cx="534377" cy="259045"/>
    <xdr:sp macro="" textlink="">
      <xdr:nvSpPr>
        <xdr:cNvPr id="720" name="テキスト ボックス 719"/>
        <xdr:cNvSpPr txBox="1"/>
      </xdr:nvSpPr>
      <xdr:spPr>
        <a:xfrm>
          <a:off x="13436111" y="165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28615</xdr:rowOff>
    </xdr:from>
    <xdr:to>
      <xdr:col>18</xdr:col>
      <xdr:colOff>492125</xdr:colOff>
      <xdr:row>96</xdr:row>
      <xdr:rowOff>130215</xdr:rowOff>
    </xdr:to>
    <xdr:sp macro="" textlink="">
      <xdr:nvSpPr>
        <xdr:cNvPr id="721" name="円/楕円 720"/>
        <xdr:cNvSpPr/>
      </xdr:nvSpPr>
      <xdr:spPr>
        <a:xfrm>
          <a:off x="12763500" y="164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121342</xdr:rowOff>
    </xdr:from>
    <xdr:ext cx="534377" cy="259045"/>
    <xdr:sp macro="" textlink="">
      <xdr:nvSpPr>
        <xdr:cNvPr id="722" name="テキスト ボックス 721"/>
        <xdr:cNvSpPr txBox="1"/>
      </xdr:nvSpPr>
      <xdr:spPr>
        <a:xfrm>
          <a:off x="12547111" y="165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6" name="直線コネクタ 745"/>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47"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49"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0" name="直線コネクタ 749"/>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169037</xdr:rowOff>
    </xdr:from>
    <xdr:to>
      <xdr:col>32</xdr:col>
      <xdr:colOff>187325</xdr:colOff>
      <xdr:row>38</xdr:row>
      <xdr:rowOff>169672</xdr:rowOff>
    </xdr:to>
    <xdr:cxnSp macro="">
      <xdr:nvCxnSpPr>
        <xdr:cNvPr id="751" name="直線コネクタ 750"/>
        <xdr:cNvCxnSpPr/>
      </xdr:nvCxnSpPr>
      <xdr:spPr>
        <a:xfrm flipV="1">
          <a:off x="21323300" y="6684137"/>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103268</xdr:rowOff>
    </xdr:from>
    <xdr:ext cx="378565" cy="259045"/>
    <xdr:sp macro="" textlink="">
      <xdr:nvSpPr>
        <xdr:cNvPr id="752" name="諸支出金平均値テキスト"/>
        <xdr:cNvSpPr txBox="1"/>
      </xdr:nvSpPr>
      <xdr:spPr>
        <a:xfrm>
          <a:off x="22212300" y="6618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3" name="フローチャート : 判断 752"/>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169672</xdr:rowOff>
    </xdr:from>
    <xdr:to>
      <xdr:col>31</xdr:col>
      <xdr:colOff>34925</xdr:colOff>
      <xdr:row>38</xdr:row>
      <xdr:rowOff>170307</xdr:rowOff>
    </xdr:to>
    <xdr:cxnSp macro="">
      <xdr:nvCxnSpPr>
        <xdr:cNvPr id="754" name="直線コネクタ 753"/>
        <xdr:cNvCxnSpPr/>
      </xdr:nvCxnSpPr>
      <xdr:spPr>
        <a:xfrm flipV="1">
          <a:off x="20434300" y="668477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5" name="フローチャート : 判断 754"/>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58691</xdr:rowOff>
    </xdr:from>
    <xdr:ext cx="378565" cy="259045"/>
    <xdr:sp macro="" textlink="">
      <xdr:nvSpPr>
        <xdr:cNvPr id="756" name="テキスト ボックス 755"/>
        <xdr:cNvSpPr txBox="1"/>
      </xdr:nvSpPr>
      <xdr:spPr>
        <a:xfrm>
          <a:off x="21134017" y="674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169799</xdr:rowOff>
    </xdr:from>
    <xdr:to>
      <xdr:col>29</xdr:col>
      <xdr:colOff>517525</xdr:colOff>
      <xdr:row>38</xdr:row>
      <xdr:rowOff>170307</xdr:rowOff>
    </xdr:to>
    <xdr:cxnSp macro="">
      <xdr:nvCxnSpPr>
        <xdr:cNvPr id="757" name="直線コネクタ 756"/>
        <xdr:cNvCxnSpPr/>
      </xdr:nvCxnSpPr>
      <xdr:spPr>
        <a:xfrm>
          <a:off x="19545300" y="668489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58" name="フローチャート : 判断 757"/>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75963</xdr:rowOff>
    </xdr:from>
    <xdr:ext cx="313932" cy="259045"/>
    <xdr:sp macro="" textlink="">
      <xdr:nvSpPr>
        <xdr:cNvPr id="759" name="テキスト ボックス 758"/>
        <xdr:cNvSpPr txBox="1"/>
      </xdr:nvSpPr>
      <xdr:spPr>
        <a:xfrm>
          <a:off x="20277333" y="6762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169799</xdr:rowOff>
    </xdr:from>
    <xdr:to>
      <xdr:col>28</xdr:col>
      <xdr:colOff>314325</xdr:colOff>
      <xdr:row>38</xdr:row>
      <xdr:rowOff>169799</xdr:rowOff>
    </xdr:to>
    <xdr:cxnSp macro="">
      <xdr:nvCxnSpPr>
        <xdr:cNvPr id="760" name="直線コネクタ 759"/>
        <xdr:cNvCxnSpPr/>
      </xdr:nvCxnSpPr>
      <xdr:spPr>
        <a:xfrm>
          <a:off x="18656300" y="66848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1" name="フローチャート : 判断 760"/>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80789</xdr:rowOff>
    </xdr:from>
    <xdr:ext cx="313932" cy="259045"/>
    <xdr:sp macro="" textlink="">
      <xdr:nvSpPr>
        <xdr:cNvPr id="762" name="テキスト ボックス 761"/>
        <xdr:cNvSpPr txBox="1"/>
      </xdr:nvSpPr>
      <xdr:spPr>
        <a:xfrm>
          <a:off x="19388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3" name="フローチャート : 判断 762"/>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74820</xdr:rowOff>
    </xdr:from>
    <xdr:ext cx="313932" cy="259045"/>
    <xdr:sp macro="" textlink="">
      <xdr:nvSpPr>
        <xdr:cNvPr id="764" name="テキスト ボックス 763"/>
        <xdr:cNvSpPr txBox="1"/>
      </xdr:nvSpPr>
      <xdr:spPr>
        <a:xfrm>
          <a:off x="18499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118237</xdr:rowOff>
    </xdr:from>
    <xdr:to>
      <xdr:col>32</xdr:col>
      <xdr:colOff>238125</xdr:colOff>
      <xdr:row>39</xdr:row>
      <xdr:rowOff>48387</xdr:rowOff>
    </xdr:to>
    <xdr:sp macro="" textlink="">
      <xdr:nvSpPr>
        <xdr:cNvPr id="770" name="円/楕円 769"/>
        <xdr:cNvSpPr/>
      </xdr:nvSpPr>
      <xdr:spPr>
        <a:xfrm>
          <a:off x="221107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77614</xdr:rowOff>
    </xdr:from>
    <xdr:ext cx="378565" cy="259045"/>
    <xdr:sp macro="" textlink="">
      <xdr:nvSpPr>
        <xdr:cNvPr id="771" name="諸支出金該当値テキスト"/>
        <xdr:cNvSpPr txBox="1"/>
      </xdr:nvSpPr>
      <xdr:spPr>
        <a:xfrm>
          <a:off x="22212300"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118872</xdr:rowOff>
    </xdr:from>
    <xdr:to>
      <xdr:col>31</xdr:col>
      <xdr:colOff>85725</xdr:colOff>
      <xdr:row>39</xdr:row>
      <xdr:rowOff>49022</xdr:rowOff>
    </xdr:to>
    <xdr:sp macro="" textlink="">
      <xdr:nvSpPr>
        <xdr:cNvPr id="772" name="円/楕円 771"/>
        <xdr:cNvSpPr/>
      </xdr:nvSpPr>
      <xdr:spPr>
        <a:xfrm>
          <a:off x="21272500" y="66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65549</xdr:rowOff>
    </xdr:from>
    <xdr:ext cx="378565" cy="259045"/>
    <xdr:sp macro="" textlink="">
      <xdr:nvSpPr>
        <xdr:cNvPr id="773" name="テキスト ボックス 772"/>
        <xdr:cNvSpPr txBox="1"/>
      </xdr:nvSpPr>
      <xdr:spPr>
        <a:xfrm>
          <a:off x="21134017" y="640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119507</xdr:rowOff>
    </xdr:from>
    <xdr:to>
      <xdr:col>29</xdr:col>
      <xdr:colOff>568325</xdr:colOff>
      <xdr:row>39</xdr:row>
      <xdr:rowOff>49657</xdr:rowOff>
    </xdr:to>
    <xdr:sp macro="" textlink="">
      <xdr:nvSpPr>
        <xdr:cNvPr id="774" name="円/楕円 773"/>
        <xdr:cNvSpPr/>
      </xdr:nvSpPr>
      <xdr:spPr>
        <a:xfrm>
          <a:off x="20383500" y="66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66184</xdr:rowOff>
    </xdr:from>
    <xdr:ext cx="378565" cy="259045"/>
    <xdr:sp macro="" textlink="">
      <xdr:nvSpPr>
        <xdr:cNvPr id="775" name="テキスト ボックス 774"/>
        <xdr:cNvSpPr txBox="1"/>
      </xdr:nvSpPr>
      <xdr:spPr>
        <a:xfrm>
          <a:off x="20245017" y="640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118999</xdr:rowOff>
    </xdr:from>
    <xdr:to>
      <xdr:col>28</xdr:col>
      <xdr:colOff>365125</xdr:colOff>
      <xdr:row>39</xdr:row>
      <xdr:rowOff>49149</xdr:rowOff>
    </xdr:to>
    <xdr:sp macro="" textlink="">
      <xdr:nvSpPr>
        <xdr:cNvPr id="776" name="円/楕円 775"/>
        <xdr:cNvSpPr/>
      </xdr:nvSpPr>
      <xdr:spPr>
        <a:xfrm>
          <a:off x="19494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65676</xdr:rowOff>
    </xdr:from>
    <xdr:ext cx="378565" cy="259045"/>
    <xdr:sp macro="" textlink="">
      <xdr:nvSpPr>
        <xdr:cNvPr id="777" name="テキスト ボックス 776"/>
        <xdr:cNvSpPr txBox="1"/>
      </xdr:nvSpPr>
      <xdr:spPr>
        <a:xfrm>
          <a:off x="19356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118999</xdr:rowOff>
    </xdr:from>
    <xdr:to>
      <xdr:col>27</xdr:col>
      <xdr:colOff>161925</xdr:colOff>
      <xdr:row>39</xdr:row>
      <xdr:rowOff>49149</xdr:rowOff>
    </xdr:to>
    <xdr:sp macro="" textlink="">
      <xdr:nvSpPr>
        <xdr:cNvPr id="778" name="円/楕円 777"/>
        <xdr:cNvSpPr/>
      </xdr:nvSpPr>
      <xdr:spPr>
        <a:xfrm>
          <a:off x="18605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65676</xdr:rowOff>
    </xdr:from>
    <xdr:ext cx="378565" cy="259045"/>
    <xdr:sp macro="" textlink="">
      <xdr:nvSpPr>
        <xdr:cNvPr id="779" name="テキスト ボックス 778"/>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・教育費が住民一人当たり</a:t>
          </a:r>
          <a:r>
            <a:rPr kumimoji="1" lang="en-US" altLang="ja-JP" sz="1300">
              <a:latin typeface="ＭＳ Ｐゴシック"/>
            </a:rPr>
            <a:t>171,044</a:t>
          </a:r>
          <a:r>
            <a:rPr kumimoji="1" lang="ja-JP" altLang="en-US" sz="1300">
              <a:latin typeface="ＭＳ Ｐゴシック"/>
            </a:rPr>
            <a:t>円となっており、類似団体平均に比べ約</a:t>
          </a:r>
          <a:r>
            <a:rPr kumimoji="1" lang="en-US" altLang="ja-JP" sz="1300">
              <a:latin typeface="ＭＳ Ｐゴシック"/>
            </a:rPr>
            <a:t>2.9</a:t>
          </a:r>
          <a:r>
            <a:rPr kumimoji="1" lang="ja-JP" altLang="en-US" sz="1300">
              <a:latin typeface="ＭＳ Ｐゴシック"/>
            </a:rPr>
            <a:t>倍と突出しているのは、平成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2</a:t>
          </a:r>
          <a:r>
            <a:rPr kumimoji="1" lang="ja-JP" altLang="en-US" sz="1300">
              <a:latin typeface="ＭＳ Ｐゴシック"/>
            </a:rPr>
            <a:t>つの幼稚園と</a:t>
          </a:r>
          <a:r>
            <a:rPr kumimoji="1" lang="en-US" altLang="ja-JP" sz="1300">
              <a:latin typeface="ＭＳ Ｐゴシック"/>
            </a:rPr>
            <a:t>1</a:t>
          </a:r>
          <a:r>
            <a:rPr kumimoji="1" lang="ja-JP" altLang="en-US" sz="1300">
              <a:latin typeface="ＭＳ Ｐゴシック"/>
            </a:rPr>
            <a:t>つの保育所を統合し、新こども園を改築した事、小学校における大規模改修事業があった事及び、数億円にのぼる、中学校建設に係るＰＦＩ事業サービス購入費があった事などが主な要因である。なお、平成</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194,584</a:t>
          </a:r>
          <a:r>
            <a:rPr kumimoji="1" lang="ja-JP" altLang="en-US" sz="1300">
              <a:latin typeface="ＭＳ Ｐゴシック"/>
            </a:rPr>
            <a:t>円と突出しているのは、ＰＦＩ手法により中学校改築及び図書館新築事業を実施したことによる。</a:t>
          </a:r>
          <a:endParaRPr kumimoji="1" lang="en-US" altLang="ja-JP" sz="1300">
            <a:latin typeface="ＭＳ Ｐゴシック"/>
          </a:endParaRPr>
        </a:p>
        <a:p>
          <a:r>
            <a:rPr kumimoji="1" lang="ja-JP" altLang="en-US" sz="1300">
              <a:latin typeface="ＭＳ Ｐゴシック"/>
            </a:rPr>
            <a:t>・議会費が住民一人当たり</a:t>
          </a:r>
          <a:r>
            <a:rPr kumimoji="1" lang="en-US" altLang="ja-JP" sz="1300">
              <a:latin typeface="ＭＳ Ｐゴシック"/>
            </a:rPr>
            <a:t>7,347</a:t>
          </a:r>
          <a:r>
            <a:rPr kumimoji="1" lang="ja-JP" altLang="en-US" sz="1300">
              <a:latin typeface="ＭＳ Ｐゴシック"/>
            </a:rPr>
            <a:t>円となっており、類似団体平均に比べて高いのは、類似団体に比べて議員報酬が高いことではなく、人口に対して議員数が多いことが主な要因である。</a:t>
          </a:r>
          <a:endParaRPr kumimoji="1" lang="en-US" altLang="ja-JP" sz="1300">
            <a:latin typeface="ＭＳ Ｐゴシック"/>
          </a:endParaRPr>
        </a:p>
        <a:p>
          <a:r>
            <a:rPr kumimoji="1" lang="ja-JP" altLang="en-US" sz="1300">
              <a:latin typeface="ＭＳ Ｐゴシック"/>
            </a:rPr>
            <a:t>・商工費が住民一人当たり</a:t>
          </a:r>
          <a:r>
            <a:rPr kumimoji="1" lang="en-US" altLang="ja-JP" sz="1300">
              <a:latin typeface="ＭＳ Ｐゴシック"/>
            </a:rPr>
            <a:t>20,620</a:t>
          </a:r>
          <a:r>
            <a:rPr kumimoji="1" lang="ja-JP" altLang="en-US" sz="1300">
              <a:latin typeface="ＭＳ Ｐゴシック"/>
            </a:rPr>
            <a:t>円となっており、類似団体平均に比べて高いのは、平成</a:t>
          </a:r>
          <a:r>
            <a:rPr kumimoji="1" lang="en-US" altLang="ja-JP" sz="1300">
              <a:latin typeface="ＭＳ Ｐゴシック"/>
            </a:rPr>
            <a:t>27</a:t>
          </a:r>
          <a:r>
            <a:rPr kumimoji="1" lang="ja-JP" altLang="en-US" sz="1300">
              <a:latin typeface="ＭＳ Ｐゴシック"/>
            </a:rPr>
            <a:t>年度に国の交付金事業であるプレミアム付商品券発行事業やイベント事業等があった事によるものである。平成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年度までは類似団体平均とほぼ同額であり、</a:t>
          </a:r>
          <a:r>
            <a:rPr kumimoji="1" lang="en-US" altLang="ja-JP" sz="1300">
              <a:latin typeface="ＭＳ Ｐゴシック"/>
            </a:rPr>
            <a:t>11,000</a:t>
          </a:r>
          <a:r>
            <a:rPr kumimoji="1" lang="ja-JP" altLang="en-US" sz="1300">
              <a:latin typeface="ＭＳ Ｐゴシック"/>
            </a:rPr>
            <a:t>円前後で推移している。</a:t>
          </a:r>
          <a:endParaRPr kumimoji="1" lang="en-US" altLang="ja-JP" sz="1300">
            <a:latin typeface="ＭＳ Ｐゴシック"/>
          </a:endParaRPr>
        </a:p>
        <a:p>
          <a:r>
            <a:rPr kumimoji="1" lang="ja-JP" altLang="en-US" sz="1300">
              <a:latin typeface="ＭＳ Ｐゴシック"/>
            </a:rPr>
            <a:t>・公債費は性質別歳出決算分析表（住民一人当たりのコスト）で記述したとおりである。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実質単年度収支は平成２３年度までは黒字を維持していたが、平成２４年度及び平成２５年度ともに赤字となり、平成２６年度で一旦黒字となるものの、平成２７年度で再び赤字となった。その主な原因としては、財政調整基金を１０億円取崩し、特定目的基金に積み替え、財政調整基金が減ったことによる。</a:t>
          </a:r>
          <a:endParaRPr lang="en-US" altLang="ja-JP" sz="1100">
            <a:solidFill>
              <a:schemeClr val="dk1"/>
            </a:solidFill>
            <a:effectLst/>
            <a:latin typeface="+mn-lt"/>
            <a:ea typeface="+mn-ea"/>
            <a:cs typeface="+mn-cs"/>
          </a:endParaRPr>
        </a:p>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今後、普通交付税は国の財政状況の悪化や人口減少の影響により、下降気味に推移すると思われ、さらに合併団体であるため、合併特例措置</a:t>
          </a:r>
          <a:r>
            <a:rPr lang="ja-JP" altLang="en-US" sz="1100">
              <a:solidFill>
                <a:schemeClr val="dk1"/>
              </a:solidFill>
              <a:effectLst/>
              <a:latin typeface="+mn-lt"/>
              <a:ea typeface="+mn-ea"/>
              <a:cs typeface="+mn-cs"/>
            </a:rPr>
            <a:t>（激変緩和措置期間）</a:t>
          </a:r>
          <a:r>
            <a:rPr lang="ja-JP" altLang="ja-JP" sz="1100">
              <a:solidFill>
                <a:schemeClr val="dk1"/>
              </a:solidFill>
              <a:effectLst/>
              <a:latin typeface="+mn-lt"/>
              <a:ea typeface="+mn-ea"/>
              <a:cs typeface="+mn-cs"/>
            </a:rPr>
            <a:t>が終了する平成３３年度には約１０億円の減額となり、</a:t>
          </a:r>
          <a:r>
            <a:rPr lang="ja-JP" altLang="ja-JP" sz="1100" b="0" i="0">
              <a:solidFill>
                <a:schemeClr val="dk1"/>
              </a:solidFill>
              <a:effectLst/>
              <a:latin typeface="+mn-lt"/>
              <a:ea typeface="+mn-ea"/>
              <a:cs typeface="+mn-cs"/>
            </a:rPr>
            <a:t>財政調整基金を始めとする各種基金の運用による財政運営が求められてくることから、注視していく必要がある。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　連結実質赤字比率については、全会計において黒字となり赤字比率はない。今後も、各特別会計においては、独立採算の原則を念頭に、安易に一般会計からの繰り入れに依存することなく、長期的な経営視点に立ってなお一層の経費の削減・合理化や使用料等の改定も含めた積極的な収入確保に努める。また一般会計においては、実質収支比率同様に今後は、地方交付税の減少等一般財源の確保が厳しい状況となると思われ、</a:t>
          </a:r>
          <a:r>
            <a:rPr lang="ja-JP" altLang="ja-JP" sz="1400" b="0" i="0">
              <a:solidFill>
                <a:schemeClr val="dk1"/>
              </a:solidFill>
              <a:effectLst/>
              <a:latin typeface="+mn-lt"/>
              <a:ea typeface="+mn-ea"/>
              <a:cs typeface="+mn-cs"/>
            </a:rPr>
            <a:t>財政調整基金を始めとする各種基金の運用による財政運営が求められることから、注視していく必要がある。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８．４％で前年度より０．３ポイント減少した。主な要因は、算入公債費等の増加によるものであるが、元利償還金は増加している。今後も選択と集中により、充当事業を厳選して新規地方債発行を抑制するとともに、合併特例債、辺地・過疎債等の交付税措置される有利な地方債の活用を図るとともに、特別交付金等を有効活用し、安易に地方債に頼ることのないよう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に引き続きマイナス値で０％である。主な要因は、財政調整基金等の積立増等によるものである。今後、小学校大規模改修等の公共施設整備事業により、地方債現在高の上昇が予想されることから、経常的経費の削減を中心とする行財政改革を進めるとともに、決算剰余金の活用等により基金の計画的な積立に努める。また、地方債の発行に当たっては、後年度の過重な負担とならないよう、プライマリーバランスを堅持しながら、適債事業への計画的・効果的な活用を図ることによ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
19,233
194.45
14,333,132
13,728,405
480,964
6,875,715
12,355,368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
19,233
194.45
14,333,132
13,728,405
480,964
6,875,715
12,355,368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
19,233
194.45
14,333,132
13,728,405
480,964
6,875,715
12,355,368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1246;&#36001;&#25919;&#65319;/02&#36001;&#25919;&#25285;&#24403;/08&#36001;&#25919;&#29366;&#27841;&#19968;&#35239;&#34920;&#31561;/01&#36001;&#25919;&#29366;&#27841;&#36039;&#26009;&#38598;/H27&#27770;&#31639;/07&#36861;&#21152;&#36001;&#25919;&#29366;&#27841;&#36039;&#26009;&#38598;/&#12304;&#36001;&#25919;&#29366;&#27841;&#36039;&#26009;&#38598;&#12305;_374067_&#12414;&#12435;&#12398;&#12358;&#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0.7</v>
          </cell>
          <cell r="L73">
            <v>19</v>
          </cell>
          <cell r="M73">
            <v>3.8</v>
          </cell>
        </row>
        <row r="75">
          <cell r="K75">
            <v>9.1</v>
          </cell>
          <cell r="L75">
            <v>8.6</v>
          </cell>
          <cell r="M75">
            <v>9.5</v>
          </cell>
          <cell r="N75">
            <v>8.6999999999999993</v>
          </cell>
          <cell r="O75">
            <v>8.4</v>
          </cell>
        </row>
        <row r="77">
          <cell r="G77" t="str">
            <v>類似団体内平均値</v>
          </cell>
          <cell r="K77">
            <v>64.3</v>
          </cell>
          <cell r="L77">
            <v>61.3</v>
          </cell>
          <cell r="M77">
            <v>54.6</v>
          </cell>
          <cell r="N77">
            <v>48.7</v>
          </cell>
          <cell r="O77">
            <v>44.9</v>
          </cell>
        </row>
        <row r="79">
          <cell r="K79">
            <v>12.3</v>
          </cell>
          <cell r="L79">
            <v>11.7</v>
          </cell>
          <cell r="M79">
            <v>11.2</v>
          </cell>
          <cell r="N79">
            <v>10.4</v>
          </cell>
          <cell r="O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14333132</v>
      </c>
      <c r="BO4" s="349"/>
      <c r="BP4" s="349"/>
      <c r="BQ4" s="349"/>
      <c r="BR4" s="349"/>
      <c r="BS4" s="349"/>
      <c r="BT4" s="349"/>
      <c r="BU4" s="350"/>
      <c r="BV4" s="348">
        <v>11098394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12.9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13728405</v>
      </c>
      <c r="BO5" s="386"/>
      <c r="BP5" s="386"/>
      <c r="BQ5" s="386"/>
      <c r="BR5" s="386"/>
      <c r="BS5" s="386"/>
      <c r="BT5" s="386"/>
      <c r="BU5" s="387"/>
      <c r="BV5" s="385">
        <v>10075619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v>
      </c>
      <c r="CU5" s="383"/>
      <c r="CV5" s="383"/>
      <c r="CW5" s="383"/>
      <c r="CX5" s="383"/>
      <c r="CY5" s="383"/>
      <c r="CZ5" s="383"/>
      <c r="DA5" s="384"/>
      <c r="DB5" s="382">
        <v>76.2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604727</v>
      </c>
      <c r="BO6" s="386"/>
      <c r="BP6" s="386"/>
      <c r="BQ6" s="386"/>
      <c r="BR6" s="386"/>
      <c r="BS6" s="386"/>
      <c r="BT6" s="386"/>
      <c r="BU6" s="387"/>
      <c r="BV6" s="385">
        <v>1022775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84.8</v>
      </c>
      <c r="CU6" s="423"/>
      <c r="CV6" s="423"/>
      <c r="CW6" s="423"/>
      <c r="CX6" s="423"/>
      <c r="CY6" s="423"/>
      <c r="CZ6" s="423"/>
      <c r="DA6" s="424"/>
      <c r="DB6" s="422">
        <v>81.099999999999994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123763</v>
      </c>
      <c r="BO7" s="386"/>
      <c r="BP7" s="386"/>
      <c r="BQ7" s="386"/>
      <c r="BR7" s="386"/>
      <c r="BS7" s="386"/>
      <c r="BT7" s="386"/>
      <c r="BU7" s="387"/>
      <c r="BV7" s="385">
        <v>147924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6875715</v>
      </c>
      <c r="CU7" s="386"/>
      <c r="CV7" s="386"/>
      <c r="CW7" s="386"/>
      <c r="CX7" s="386"/>
      <c r="CY7" s="386"/>
      <c r="CZ7" s="386"/>
      <c r="DA7" s="387"/>
      <c r="DB7" s="385">
        <v>6770342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480964</v>
      </c>
      <c r="BO8" s="386"/>
      <c r="BP8" s="386"/>
      <c r="BQ8" s="386"/>
      <c r="BR8" s="386"/>
      <c r="BS8" s="386"/>
      <c r="BT8" s="386"/>
      <c r="BU8" s="387"/>
      <c r="BV8" s="385">
        <v>874851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18377</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-393887</v>
      </c>
      <c r="BO9" s="386"/>
      <c r="BP9" s="386"/>
      <c r="BQ9" s="386"/>
      <c r="BR9" s="386"/>
      <c r="BS9" s="386"/>
      <c r="BT9" s="386"/>
      <c r="BU9" s="387"/>
      <c r="BV9" s="385">
        <v>407023</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17.5</v>
      </c>
      <c r="CU9" s="383"/>
      <c r="CV9" s="383"/>
      <c r="CW9" s="383"/>
      <c r="CX9" s="383"/>
      <c r="CY9" s="383"/>
      <c r="CZ9" s="383"/>
      <c r="DA9" s="384"/>
      <c r="DB9" s="382">
        <v>12.8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19087</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35437</v>
      </c>
      <c r="BO10" s="386"/>
      <c r="BP10" s="386"/>
      <c r="BQ10" s="386"/>
      <c r="BR10" s="386"/>
      <c r="BS10" s="386"/>
      <c r="BT10" s="386"/>
      <c r="BU10" s="387"/>
      <c r="BV10" s="385">
        <v>30603</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v>582288</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19380</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78</v>
      </c>
      <c r="AV12" s="418"/>
      <c r="AW12" s="418"/>
      <c r="AX12" s="418"/>
      <c r="AY12" s="419" t="s">
        <v>116</v>
      </c>
      <c r="AZ12" s="420"/>
      <c r="BA12" s="420"/>
      <c r="BB12" s="420"/>
      <c r="BC12" s="420"/>
      <c r="BD12" s="420"/>
      <c r="BE12" s="420"/>
      <c r="BF12" s="420"/>
      <c r="BG12" s="420"/>
      <c r="BH12" s="420"/>
      <c r="BI12" s="420"/>
      <c r="BJ12" s="420"/>
      <c r="BK12" s="420"/>
      <c r="BL12" s="420"/>
      <c r="BM12" s="421"/>
      <c r="BN12" s="385">
        <v>1000000</v>
      </c>
      <c r="BO12" s="386"/>
      <c r="BP12" s="386"/>
      <c r="BQ12" s="386"/>
      <c r="BR12" s="386"/>
      <c r="BS12" s="386"/>
      <c r="BT12" s="386"/>
      <c r="BU12" s="387"/>
      <c r="BV12" s="385" t="s">
        <v>109</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109</v>
      </c>
      <c r="CU12" s="426"/>
      <c r="CV12" s="426"/>
      <c r="CW12" s="426"/>
      <c r="CX12" s="426"/>
      <c r="CY12" s="426"/>
      <c r="CZ12" s="426"/>
      <c r="DA12" s="427"/>
      <c r="DB12" s="425" t="s">
        <v>109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118</v>
      </c>
      <c r="N13" s="474"/>
      <c r="O13" s="474"/>
      <c r="P13" s="474"/>
      <c r="Q13" s="475"/>
      <c r="R13" s="466">
        <v>19233</v>
      </c>
      <c r="S13" s="467"/>
      <c r="T13" s="467"/>
      <c r="U13" s="467"/>
      <c r="V13" s="468"/>
      <c r="W13" s="401" t="s">
        <v>119</v>
      </c>
      <c r="X13" s="402"/>
      <c r="Y13" s="402"/>
      <c r="Z13" s="402"/>
      <c r="AA13" s="402"/>
      <c r="AB13" s="392"/>
      <c r="AC13" s="436">
        <v>1332</v>
      </c>
      <c r="AD13" s="437"/>
      <c r="AE13" s="437"/>
      <c r="AF13" s="437"/>
      <c r="AG13" s="476"/>
      <c r="AH13" s="436">
        <v>1554</v>
      </c>
      <c r="AI13" s="437"/>
      <c r="AJ13" s="437"/>
      <c r="AK13" s="437"/>
      <c r="AL13" s="438"/>
      <c r="AM13" s="414" t="s">
        <v>120</v>
      </c>
      <c r="AN13" s="415"/>
      <c r="AO13" s="415"/>
      <c r="AP13" s="415"/>
      <c r="AQ13" s="415"/>
      <c r="AR13" s="415"/>
      <c r="AS13" s="415"/>
      <c r="AT13" s="416"/>
      <c r="AU13" s="417" t="s">
        <v>78</v>
      </c>
      <c r="AV13" s="418"/>
      <c r="AW13" s="418"/>
      <c r="AX13" s="418"/>
      <c r="AY13" s="419" t="s">
        <v>121</v>
      </c>
      <c r="AZ13" s="420"/>
      <c r="BA13" s="420"/>
      <c r="BB13" s="420"/>
      <c r="BC13" s="420"/>
      <c r="BD13" s="420"/>
      <c r="BE13" s="420"/>
      <c r="BF13" s="420"/>
      <c r="BG13" s="420"/>
      <c r="BH13" s="420"/>
      <c r="BI13" s="420"/>
      <c r="BJ13" s="420"/>
      <c r="BK13" s="420"/>
      <c r="BL13" s="420"/>
      <c r="BM13" s="421"/>
      <c r="BN13" s="385">
        <v>-776162</v>
      </c>
      <c r="BO13" s="386"/>
      <c r="BP13" s="386"/>
      <c r="BQ13" s="386"/>
      <c r="BR13" s="386"/>
      <c r="BS13" s="386"/>
      <c r="BT13" s="386"/>
      <c r="BU13" s="387"/>
      <c r="BV13" s="385">
        <v>437626</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8.4</v>
      </c>
      <c r="CU13" s="383"/>
      <c r="CV13" s="383"/>
      <c r="CW13" s="383"/>
      <c r="CX13" s="383"/>
      <c r="CY13" s="383"/>
      <c r="CZ13" s="383"/>
      <c r="DA13" s="384"/>
      <c r="DB13" s="382">
        <v>8.6999999999999993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123</v>
      </c>
      <c r="M14" s="464"/>
      <c r="N14" s="464"/>
      <c r="O14" s="464"/>
      <c r="P14" s="464"/>
      <c r="Q14" s="465"/>
      <c r="R14" s="466">
        <v>19556</v>
      </c>
      <c r="S14" s="467"/>
      <c r="T14" s="467"/>
      <c r="U14" s="467"/>
      <c r="V14" s="468"/>
      <c r="W14" s="375"/>
      <c r="X14" s="376"/>
      <c r="Y14" s="376"/>
      <c r="Z14" s="376"/>
      <c r="AA14" s="376"/>
      <c r="AB14" s="365"/>
      <c r="AC14" s="469">
        <v>14.7</v>
      </c>
      <c r="AD14" s="470"/>
      <c r="AE14" s="470"/>
      <c r="AF14" s="470"/>
      <c r="AG14" s="471"/>
      <c r="AH14" s="469">
        <v>15.4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t="s">
        <v>109</v>
      </c>
      <c r="CU14" s="481"/>
      <c r="CV14" s="481"/>
      <c r="CW14" s="481"/>
      <c r="CX14" s="481"/>
      <c r="CY14" s="481"/>
      <c r="CZ14" s="481"/>
      <c r="DA14" s="482"/>
      <c r="DB14" s="480" t="s">
        <v>109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118</v>
      </c>
      <c r="N15" s="474"/>
      <c r="O15" s="474"/>
      <c r="P15" s="474"/>
      <c r="Q15" s="475"/>
      <c r="R15" s="466">
        <v>19413</v>
      </c>
      <c r="S15" s="467"/>
      <c r="T15" s="467"/>
      <c r="U15" s="467"/>
      <c r="V15" s="468"/>
      <c r="W15" s="401" t="s">
        <v>125</v>
      </c>
      <c r="X15" s="402"/>
      <c r="Y15" s="402"/>
      <c r="Z15" s="402"/>
      <c r="AA15" s="402"/>
      <c r="AB15" s="392"/>
      <c r="AC15" s="436">
        <v>2523</v>
      </c>
      <c r="AD15" s="437"/>
      <c r="AE15" s="437"/>
      <c r="AF15" s="437"/>
      <c r="AG15" s="476"/>
      <c r="AH15" s="436">
        <v>2934</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1920098</v>
      </c>
      <c r="BO15" s="349"/>
      <c r="BP15" s="349"/>
      <c r="BQ15" s="349"/>
      <c r="BR15" s="349"/>
      <c r="BS15" s="349"/>
      <c r="BT15" s="349"/>
      <c r="BU15" s="350"/>
      <c r="BV15" s="348">
        <v>1818877</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27.8</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5206378</v>
      </c>
      <c r="BO16" s="386"/>
      <c r="BP16" s="386"/>
      <c r="BQ16" s="386"/>
      <c r="BR16" s="386"/>
      <c r="BS16" s="386"/>
      <c r="BT16" s="386"/>
      <c r="BU16" s="387"/>
      <c r="BV16" s="385">
        <v>4883945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131</v>
      </c>
      <c r="N17" s="490"/>
      <c r="O17" s="490"/>
      <c r="P17" s="490"/>
      <c r="Q17" s="491"/>
      <c r="R17" s="486" t="s">
        <v>129</v>
      </c>
      <c r="S17" s="487"/>
      <c r="T17" s="487"/>
      <c r="U17" s="487"/>
      <c r="V17" s="488"/>
      <c r="W17" s="401" t="s">
        <v>132</v>
      </c>
      <c r="X17" s="402"/>
      <c r="Y17" s="402"/>
      <c r="Z17" s="402"/>
      <c r="AA17" s="402"/>
      <c r="AB17" s="392"/>
      <c r="AC17" s="436">
        <v>5213</v>
      </c>
      <c r="AD17" s="437"/>
      <c r="AE17" s="437"/>
      <c r="AF17" s="437"/>
      <c r="AG17" s="476"/>
      <c r="AH17" s="436">
        <v>5602</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2409062</v>
      </c>
      <c r="BO17" s="386"/>
      <c r="BP17" s="386"/>
      <c r="BQ17" s="386"/>
      <c r="BR17" s="386"/>
      <c r="BS17" s="386"/>
      <c r="BT17" s="386"/>
      <c r="BU17" s="387"/>
      <c r="BV17" s="385">
        <v>2309533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134</v>
      </c>
      <c r="C18" s="428"/>
      <c r="D18" s="428"/>
      <c r="E18" s="497"/>
      <c r="F18" s="497"/>
      <c r="G18" s="497"/>
      <c r="H18" s="497"/>
      <c r="I18" s="497"/>
      <c r="J18" s="497"/>
      <c r="K18" s="497"/>
      <c r="L18" s="498">
        <v>194.45</v>
      </c>
      <c r="M18" s="498"/>
      <c r="N18" s="498"/>
      <c r="O18" s="498"/>
      <c r="P18" s="498"/>
      <c r="Q18" s="498"/>
      <c r="R18" s="499"/>
      <c r="S18" s="499"/>
      <c r="T18" s="499"/>
      <c r="U18" s="499"/>
      <c r="V18" s="500"/>
      <c r="W18" s="403"/>
      <c r="X18" s="404"/>
      <c r="Y18" s="404"/>
      <c r="Z18" s="404"/>
      <c r="AA18" s="404"/>
      <c r="AB18" s="395"/>
      <c r="AC18" s="501">
        <v>57.5</v>
      </c>
      <c r="AD18" s="502"/>
      <c r="AE18" s="502"/>
      <c r="AF18" s="502"/>
      <c r="AG18" s="503"/>
      <c r="AH18" s="501">
        <v>55.3</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5547812</v>
      </c>
      <c r="BO18" s="386"/>
      <c r="BP18" s="386"/>
      <c r="BQ18" s="386"/>
      <c r="BR18" s="386"/>
      <c r="BS18" s="386"/>
      <c r="BT18" s="386"/>
      <c r="BU18" s="387"/>
      <c r="BV18" s="385">
        <v>5212136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136</v>
      </c>
      <c r="C19" s="428"/>
      <c r="D19" s="428"/>
      <c r="E19" s="497"/>
      <c r="F19" s="497"/>
      <c r="G19" s="497"/>
      <c r="H19" s="497"/>
      <c r="I19" s="497"/>
      <c r="J19" s="497"/>
      <c r="K19" s="497"/>
      <c r="L19" s="505">
        <v>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9987735</v>
      </c>
      <c r="BO19" s="386"/>
      <c r="BP19" s="386"/>
      <c r="BQ19" s="386"/>
      <c r="BR19" s="386"/>
      <c r="BS19" s="386"/>
      <c r="BT19" s="386"/>
      <c r="BU19" s="387"/>
      <c r="BV19" s="385">
        <v>7855671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138</v>
      </c>
      <c r="C20" s="428"/>
      <c r="D20" s="428"/>
      <c r="E20" s="497"/>
      <c r="F20" s="497"/>
      <c r="G20" s="497"/>
      <c r="H20" s="497"/>
      <c r="I20" s="497"/>
      <c r="J20" s="497"/>
      <c r="K20" s="497"/>
      <c r="L20" s="505">
        <v>6445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3" t="s">
        <v>144</v>
      </c>
      <c r="AI22" s="402"/>
      <c r="AJ22" s="402"/>
      <c r="AK22" s="402"/>
      <c r="AL22" s="392"/>
      <c r="AM22" s="543" t="s">
        <v>145</v>
      </c>
      <c r="AN22" s="544"/>
      <c r="AO22" s="544"/>
      <c r="AP22" s="544"/>
      <c r="AQ22" s="544"/>
      <c r="AR22" s="545"/>
      <c r="AS22" s="524" t="s">
        <v>142</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146</v>
      </c>
      <c r="AZ23" s="346"/>
      <c r="BA23" s="346"/>
      <c r="BB23" s="346"/>
      <c r="BC23" s="346"/>
      <c r="BD23" s="346"/>
      <c r="BE23" s="346"/>
      <c r="BF23" s="346"/>
      <c r="BG23" s="346"/>
      <c r="BH23" s="346"/>
      <c r="BI23" s="346"/>
      <c r="BJ23" s="346"/>
      <c r="BK23" s="346"/>
      <c r="BL23" s="346"/>
      <c r="BM23" s="347"/>
      <c r="BN23" s="385">
        <v>12355368</v>
      </c>
      <c r="BO23" s="386"/>
      <c r="BP23" s="386"/>
      <c r="BQ23" s="386"/>
      <c r="BR23" s="386"/>
      <c r="BS23" s="386"/>
      <c r="BT23" s="386"/>
      <c r="BU23" s="387"/>
      <c r="BV23" s="385">
        <v>11643802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147</v>
      </c>
      <c r="F24" s="415"/>
      <c r="G24" s="415"/>
      <c r="H24" s="415"/>
      <c r="I24" s="415"/>
      <c r="J24" s="415"/>
      <c r="K24" s="416"/>
      <c r="L24" s="436">
        <v>1</v>
      </c>
      <c r="M24" s="437"/>
      <c r="N24" s="437"/>
      <c r="O24" s="437"/>
      <c r="P24" s="476"/>
      <c r="Q24" s="436">
        <v>7900</v>
      </c>
      <c r="R24" s="437"/>
      <c r="S24" s="437"/>
      <c r="T24" s="437"/>
      <c r="U24" s="437"/>
      <c r="V24" s="476"/>
      <c r="W24" s="531"/>
      <c r="X24" s="519"/>
      <c r="Y24" s="520"/>
      <c r="Z24" s="435" t="s">
        <v>148</v>
      </c>
      <c r="AA24" s="415"/>
      <c r="AB24" s="415"/>
      <c r="AC24" s="415"/>
      <c r="AD24" s="415"/>
      <c r="AE24" s="415"/>
      <c r="AF24" s="415"/>
      <c r="AG24" s="416"/>
      <c r="AH24" s="436">
        <v>158</v>
      </c>
      <c r="AI24" s="437"/>
      <c r="AJ24" s="437"/>
      <c r="AK24" s="437"/>
      <c r="AL24" s="476"/>
      <c r="AM24" s="436">
        <v>506864</v>
      </c>
      <c r="AN24" s="437"/>
      <c r="AO24" s="437"/>
      <c r="AP24" s="437"/>
      <c r="AQ24" s="437"/>
      <c r="AR24" s="476"/>
      <c r="AS24" s="436">
        <v>3208</v>
      </c>
      <c r="AT24" s="437"/>
      <c r="AU24" s="437"/>
      <c r="AV24" s="437"/>
      <c r="AW24" s="437"/>
      <c r="AX24" s="438"/>
      <c r="AY24" s="551" t="s">
        <v>149</v>
      </c>
      <c r="AZ24" s="552"/>
      <c r="BA24" s="552"/>
      <c r="BB24" s="552"/>
      <c r="BC24" s="552"/>
      <c r="BD24" s="552"/>
      <c r="BE24" s="552"/>
      <c r="BF24" s="552"/>
      <c r="BG24" s="552"/>
      <c r="BH24" s="552"/>
      <c r="BI24" s="552"/>
      <c r="BJ24" s="552"/>
      <c r="BK24" s="552"/>
      <c r="BL24" s="552"/>
      <c r="BM24" s="553"/>
      <c r="BN24" s="385">
        <v>8768042</v>
      </c>
      <c r="BO24" s="386"/>
      <c r="BP24" s="386"/>
      <c r="BQ24" s="386"/>
      <c r="BR24" s="386"/>
      <c r="BS24" s="386"/>
      <c r="BT24" s="386"/>
      <c r="BU24" s="387"/>
      <c r="BV24" s="385">
        <v>8829512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150</v>
      </c>
      <c r="F25" s="415"/>
      <c r="G25" s="415"/>
      <c r="H25" s="415"/>
      <c r="I25" s="415"/>
      <c r="J25" s="415"/>
      <c r="K25" s="416"/>
      <c r="L25" s="436">
        <v>1</v>
      </c>
      <c r="M25" s="437"/>
      <c r="N25" s="437"/>
      <c r="O25" s="437"/>
      <c r="P25" s="476"/>
      <c r="Q25" s="436">
        <v>6100</v>
      </c>
      <c r="R25" s="437"/>
      <c r="S25" s="437"/>
      <c r="T25" s="437"/>
      <c r="U25" s="437"/>
      <c r="V25" s="476"/>
      <c r="W25" s="531"/>
      <c r="X25" s="519"/>
      <c r="Y25" s="520"/>
      <c r="Z25" s="435" t="s">
        <v>151</v>
      </c>
      <c r="AA25" s="415"/>
      <c r="AB25" s="415"/>
      <c r="AC25" s="415"/>
      <c r="AD25" s="415"/>
      <c r="AE25" s="415"/>
      <c r="AF25" s="415"/>
      <c r="AG25" s="416"/>
      <c r="AH25" s="436" t="s">
        <v>152</v>
      </c>
      <c r="AI25" s="437"/>
      <c r="AJ25" s="437"/>
      <c r="AK25" s="437"/>
      <c r="AL25" s="476"/>
      <c r="AM25" s="436" t="s">
        <v>152</v>
      </c>
      <c r="AN25" s="437"/>
      <c r="AO25" s="437"/>
      <c r="AP25" s="437"/>
      <c r="AQ25" s="437"/>
      <c r="AR25" s="476"/>
      <c r="AS25" s="436" t="s">
        <v>152</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5596831</v>
      </c>
      <c r="BO25" s="349"/>
      <c r="BP25" s="349"/>
      <c r="BQ25" s="349"/>
      <c r="BR25" s="349"/>
      <c r="BS25" s="349"/>
      <c r="BT25" s="349"/>
      <c r="BU25" s="350"/>
      <c r="BV25" s="348">
        <v>6111605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154</v>
      </c>
      <c r="F26" s="415"/>
      <c r="G26" s="415"/>
      <c r="H26" s="415"/>
      <c r="I26" s="415"/>
      <c r="J26" s="415"/>
      <c r="K26" s="416"/>
      <c r="L26" s="436">
        <v>1</v>
      </c>
      <c r="M26" s="437"/>
      <c r="N26" s="437"/>
      <c r="O26" s="437"/>
      <c r="P26" s="476"/>
      <c r="Q26" s="436">
        <v>5750</v>
      </c>
      <c r="R26" s="437"/>
      <c r="S26" s="437"/>
      <c r="T26" s="437"/>
      <c r="U26" s="437"/>
      <c r="V26" s="476"/>
      <c r="W26" s="531"/>
      <c r="X26" s="519"/>
      <c r="Y26" s="520"/>
      <c r="Z26" s="435" t="s">
        <v>155</v>
      </c>
      <c r="AA26" s="541"/>
      <c r="AB26" s="541"/>
      <c r="AC26" s="541"/>
      <c r="AD26" s="541"/>
      <c r="AE26" s="541"/>
      <c r="AF26" s="541"/>
      <c r="AG26" s="542"/>
      <c r="AH26" s="436">
        <v>13</v>
      </c>
      <c r="AI26" s="437"/>
      <c r="AJ26" s="437"/>
      <c r="AK26" s="437"/>
      <c r="AL26" s="476"/>
      <c r="AM26" s="436">
        <v>38623</v>
      </c>
      <c r="AN26" s="437"/>
      <c r="AO26" s="437"/>
      <c r="AP26" s="437"/>
      <c r="AQ26" s="437"/>
      <c r="AR26" s="476"/>
      <c r="AS26" s="436">
        <v>2971</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v>12184</v>
      </c>
      <c r="BO26" s="386"/>
      <c r="BP26" s="386"/>
      <c r="BQ26" s="386"/>
      <c r="BR26" s="386"/>
      <c r="BS26" s="386"/>
      <c r="BT26" s="386"/>
      <c r="BU26" s="387"/>
      <c r="BV26" s="385">
        <v>8573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157</v>
      </c>
      <c r="F27" s="415"/>
      <c r="G27" s="415"/>
      <c r="H27" s="415"/>
      <c r="I27" s="415"/>
      <c r="J27" s="415"/>
      <c r="K27" s="416"/>
      <c r="L27" s="436">
        <v>1</v>
      </c>
      <c r="M27" s="437"/>
      <c r="N27" s="437"/>
      <c r="O27" s="437"/>
      <c r="P27" s="476"/>
      <c r="Q27" s="436">
        <v>3350</v>
      </c>
      <c r="R27" s="437"/>
      <c r="S27" s="437"/>
      <c r="T27" s="437"/>
      <c r="U27" s="437"/>
      <c r="V27" s="476"/>
      <c r="W27" s="531"/>
      <c r="X27" s="519"/>
      <c r="Y27" s="520"/>
      <c r="Z27" s="435" t="s">
        <v>158</v>
      </c>
      <c r="AA27" s="415"/>
      <c r="AB27" s="415"/>
      <c r="AC27" s="415"/>
      <c r="AD27" s="415"/>
      <c r="AE27" s="415"/>
      <c r="AF27" s="415"/>
      <c r="AG27" s="416"/>
      <c r="AH27" s="436">
        <v>23</v>
      </c>
      <c r="AI27" s="437"/>
      <c r="AJ27" s="437"/>
      <c r="AK27" s="437"/>
      <c r="AL27" s="476"/>
      <c r="AM27" s="436">
        <v>66463</v>
      </c>
      <c r="AN27" s="437"/>
      <c r="AO27" s="437"/>
      <c r="AP27" s="437"/>
      <c r="AQ27" s="437"/>
      <c r="AR27" s="476"/>
      <c r="AS27" s="436">
        <v>2890</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271524</v>
      </c>
      <c r="BO27" s="555"/>
      <c r="BP27" s="555"/>
      <c r="BQ27" s="555"/>
      <c r="BR27" s="555"/>
      <c r="BS27" s="555"/>
      <c r="BT27" s="555"/>
      <c r="BU27" s="556"/>
      <c r="BV27" s="554">
        <v>270895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160</v>
      </c>
      <c r="F28" s="415"/>
      <c r="G28" s="415"/>
      <c r="H28" s="415"/>
      <c r="I28" s="415"/>
      <c r="J28" s="415"/>
      <c r="K28" s="416"/>
      <c r="L28" s="436">
        <v>1</v>
      </c>
      <c r="M28" s="437"/>
      <c r="N28" s="437"/>
      <c r="O28" s="437"/>
      <c r="P28" s="476"/>
      <c r="Q28" s="436">
        <v>3050</v>
      </c>
      <c r="R28" s="437"/>
      <c r="S28" s="437"/>
      <c r="T28" s="437"/>
      <c r="U28" s="437"/>
      <c r="V28" s="476"/>
      <c r="W28" s="531"/>
      <c r="X28" s="519"/>
      <c r="Y28" s="520"/>
      <c r="Z28" s="435" t="s">
        <v>161</v>
      </c>
      <c r="AA28" s="415"/>
      <c r="AB28" s="415"/>
      <c r="AC28" s="415"/>
      <c r="AD28" s="415"/>
      <c r="AE28" s="415"/>
      <c r="AF28" s="415"/>
      <c r="AG28" s="416"/>
      <c r="AH28" s="436" t="s">
        <v>152</v>
      </c>
      <c r="AI28" s="437"/>
      <c r="AJ28" s="437"/>
      <c r="AK28" s="437"/>
      <c r="AL28" s="476"/>
      <c r="AM28" s="436" t="s">
        <v>152</v>
      </c>
      <c r="AN28" s="437"/>
      <c r="AO28" s="437"/>
      <c r="AP28" s="437"/>
      <c r="AQ28" s="437"/>
      <c r="AR28" s="476"/>
      <c r="AS28" s="436" t="s">
        <v>152</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3276557</v>
      </c>
      <c r="BO28" s="349"/>
      <c r="BP28" s="349"/>
      <c r="BQ28" s="349"/>
      <c r="BR28" s="349"/>
      <c r="BS28" s="349"/>
      <c r="BT28" s="349"/>
      <c r="BU28" s="350"/>
      <c r="BV28" s="348">
        <v>4241120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164</v>
      </c>
      <c r="F29" s="415"/>
      <c r="G29" s="415"/>
      <c r="H29" s="415"/>
      <c r="I29" s="415"/>
      <c r="J29" s="415"/>
      <c r="K29" s="416"/>
      <c r="L29" s="436">
        <v>16</v>
      </c>
      <c r="M29" s="437"/>
      <c r="N29" s="437"/>
      <c r="O29" s="437"/>
      <c r="P29" s="476"/>
      <c r="Q29" s="436">
        <v>2900</v>
      </c>
      <c r="R29" s="437"/>
      <c r="S29" s="437"/>
      <c r="T29" s="437"/>
      <c r="U29" s="437"/>
      <c r="V29" s="476"/>
      <c r="W29" s="532"/>
      <c r="X29" s="533"/>
      <c r="Y29" s="534"/>
      <c r="Z29" s="435" t="s">
        <v>165</v>
      </c>
      <c r="AA29" s="415"/>
      <c r="AB29" s="415"/>
      <c r="AC29" s="415"/>
      <c r="AD29" s="415"/>
      <c r="AE29" s="415"/>
      <c r="AF29" s="415"/>
      <c r="AG29" s="416"/>
      <c r="AH29" s="436">
        <v>181</v>
      </c>
      <c r="AI29" s="437"/>
      <c r="AJ29" s="437"/>
      <c r="AK29" s="437"/>
      <c r="AL29" s="476"/>
      <c r="AM29" s="436">
        <v>573327</v>
      </c>
      <c r="AN29" s="437"/>
      <c r="AO29" s="437"/>
      <c r="AP29" s="437"/>
      <c r="AQ29" s="437"/>
      <c r="AR29" s="476"/>
      <c r="AS29" s="436">
        <v>3168</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929652</v>
      </c>
      <c r="BO29" s="386"/>
      <c r="BP29" s="386"/>
      <c r="BQ29" s="386"/>
      <c r="BR29" s="386"/>
      <c r="BS29" s="386"/>
      <c r="BT29" s="386"/>
      <c r="BU29" s="387"/>
      <c r="BV29" s="385">
        <v>1110000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2840835</v>
      </c>
      <c r="BO30" s="555"/>
      <c r="BP30" s="555"/>
      <c r="BQ30" s="555"/>
      <c r="BR30" s="555"/>
      <c r="BS30" s="555"/>
      <c r="BT30" s="555"/>
      <c r="BU30" s="556"/>
      <c r="BV30" s="554">
        <v>717568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仲多度南部消防組合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㈶ことなみ振興公社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下水道特別会計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香川県市町総合事務組合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㈲仲南振興公社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農業集落排水特別会計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香川県後期高齢者医療広域連合（一般会計）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㈱グリーンパークまんのう</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浄化槽整備推進事業特別会計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香川県後期高齢者医療広域連合（後期高齢者医療事業）</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まんのう町土地開発公社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香川県中部広域競艇事業組合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中讃広域行政事務組合（一般会計）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中讃広域行政事務組合（仲善クリーンセンター）</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中讃広域行政事務組合（瀬戸グリーンセンター）</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まんのう町外二ヶ市町(十郷地区)山林組合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まんのう町外三ヶ市町(七箇地区)山林組合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203</v>
      </c>
      <c r="C5" s="580"/>
      <c r="D5" s="580"/>
      <c r="E5" s="580"/>
      <c r="F5" s="580"/>
      <c r="G5" s="580"/>
      <c r="H5" s="580"/>
      <c r="I5" s="580"/>
      <c r="J5" s="580"/>
      <c r="K5" s="580"/>
      <c r="L5" s="580"/>
      <c r="M5" s="580"/>
      <c r="N5" s="580"/>
      <c r="O5" s="580"/>
      <c r="P5" s="580"/>
      <c r="Q5" s="581"/>
      <c r="R5" s="582">
        <v>1892695</v>
      </c>
      <c r="S5" s="583"/>
      <c r="T5" s="583"/>
      <c r="U5" s="583"/>
      <c r="V5" s="583"/>
      <c r="W5" s="583"/>
      <c r="X5" s="583"/>
      <c r="Y5" s="584"/>
      <c r="Z5" s="585">
        <v>13.2</v>
      </c>
      <c r="AA5" s="585"/>
      <c r="AB5" s="585"/>
      <c r="AC5" s="585"/>
      <c r="AD5" s="586">
        <v>1892695</v>
      </c>
      <c r="AE5" s="586"/>
      <c r="AF5" s="586"/>
      <c r="AG5" s="586"/>
      <c r="AH5" s="586"/>
      <c r="AI5" s="586"/>
      <c r="AJ5" s="586"/>
      <c r="AK5" s="586"/>
      <c r="AL5" s="587">
        <v>28.9</v>
      </c>
      <c r="AM5" s="588"/>
      <c r="AN5" s="588"/>
      <c r="AO5" s="589"/>
      <c r="AP5" s="579" t="s">
        <v>204</v>
      </c>
      <c r="AQ5" s="580"/>
      <c r="AR5" s="580"/>
      <c r="AS5" s="580"/>
      <c r="AT5" s="580"/>
      <c r="AU5" s="580"/>
      <c r="AV5" s="580"/>
      <c r="AW5" s="580"/>
      <c r="AX5" s="580"/>
      <c r="AY5" s="580"/>
      <c r="AZ5" s="580"/>
      <c r="BA5" s="580"/>
      <c r="BB5" s="580"/>
      <c r="BC5" s="580"/>
      <c r="BD5" s="580"/>
      <c r="BE5" s="580"/>
      <c r="BF5" s="581"/>
      <c r="BG5" s="593">
        <v>1892695</v>
      </c>
      <c r="BH5" s="594"/>
      <c r="BI5" s="594"/>
      <c r="BJ5" s="594"/>
      <c r="BK5" s="594"/>
      <c r="BL5" s="594"/>
      <c r="BM5" s="594"/>
      <c r="BN5" s="595"/>
      <c r="BO5" s="596">
        <v>100</v>
      </c>
      <c r="BP5" s="596"/>
      <c r="BQ5" s="596"/>
      <c r="BR5" s="596"/>
      <c r="BS5" s="597" t="s">
        <v>205</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197</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102906</v>
      </c>
      <c r="S6" s="594"/>
      <c r="T6" s="594"/>
      <c r="U6" s="594"/>
      <c r="V6" s="594"/>
      <c r="W6" s="594"/>
      <c r="X6" s="594"/>
      <c r="Y6" s="595"/>
      <c r="Z6" s="596">
        <v>0.7</v>
      </c>
      <c r="AA6" s="596"/>
      <c r="AB6" s="596"/>
      <c r="AC6" s="596"/>
      <c r="AD6" s="597">
        <v>102906</v>
      </c>
      <c r="AE6" s="597"/>
      <c r="AF6" s="597"/>
      <c r="AG6" s="597"/>
      <c r="AH6" s="597"/>
      <c r="AI6" s="597"/>
      <c r="AJ6" s="597"/>
      <c r="AK6" s="597"/>
      <c r="AL6" s="598">
        <v>1.6</v>
      </c>
      <c r="AM6" s="599"/>
      <c r="AN6" s="599"/>
      <c r="AO6" s="600"/>
      <c r="AP6" s="590" t="s">
        <v>210</v>
      </c>
      <c r="AQ6" s="591"/>
      <c r="AR6" s="591"/>
      <c r="AS6" s="591"/>
      <c r="AT6" s="591"/>
      <c r="AU6" s="591"/>
      <c r="AV6" s="591"/>
      <c r="AW6" s="591"/>
      <c r="AX6" s="591"/>
      <c r="AY6" s="591"/>
      <c r="AZ6" s="591"/>
      <c r="BA6" s="591"/>
      <c r="BB6" s="591"/>
      <c r="BC6" s="591"/>
      <c r="BD6" s="591"/>
      <c r="BE6" s="591"/>
      <c r="BF6" s="592"/>
      <c r="BG6" s="593">
        <v>1892695</v>
      </c>
      <c r="BH6" s="594"/>
      <c r="BI6" s="594"/>
      <c r="BJ6" s="594"/>
      <c r="BK6" s="594"/>
      <c r="BL6" s="594"/>
      <c r="BM6" s="594"/>
      <c r="BN6" s="595"/>
      <c r="BO6" s="596">
        <v>100</v>
      </c>
      <c r="BP6" s="596"/>
      <c r="BQ6" s="596"/>
      <c r="BR6" s="596"/>
      <c r="BS6" s="597" t="s">
        <v>205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142394</v>
      </c>
      <c r="CS6" s="594"/>
      <c r="CT6" s="594"/>
      <c r="CU6" s="594"/>
      <c r="CV6" s="594"/>
      <c r="CW6" s="594"/>
      <c r="CX6" s="594"/>
      <c r="CY6" s="595"/>
      <c r="CZ6" s="596">
        <v>1</v>
      </c>
      <c r="DA6" s="596"/>
      <c r="DB6" s="596"/>
      <c r="DC6" s="596"/>
      <c r="DD6" s="602" t="s">
        <v>205</v>
      </c>
      <c r="DE6" s="594"/>
      <c r="DF6" s="594"/>
      <c r="DG6" s="594"/>
      <c r="DH6" s="594"/>
      <c r="DI6" s="594"/>
      <c r="DJ6" s="594"/>
      <c r="DK6" s="594"/>
      <c r="DL6" s="594"/>
      <c r="DM6" s="594"/>
      <c r="DN6" s="594"/>
      <c r="DO6" s="594"/>
      <c r="DP6" s="595"/>
      <c r="DQ6" s="602">
        <v>142394</v>
      </c>
      <c r="DR6" s="594"/>
      <c r="DS6" s="594"/>
      <c r="DT6" s="594"/>
      <c r="DU6" s="594"/>
      <c r="DV6" s="594"/>
      <c r="DW6" s="594"/>
      <c r="DX6" s="594"/>
      <c r="DY6" s="594"/>
      <c r="DZ6" s="594"/>
      <c r="EA6" s="594"/>
      <c r="EB6" s="594"/>
      <c r="EC6" s="603"/>
    </row>
    <row r="7" spans="2:143" ht="11.25" customHeight="1" x14ac:dyDescent="0.15">
      <c r="B7" s="590" t="s">
        <v>212</v>
      </c>
      <c r="C7" s="591"/>
      <c r="D7" s="591"/>
      <c r="E7" s="591"/>
      <c r="F7" s="591"/>
      <c r="G7" s="591"/>
      <c r="H7" s="591"/>
      <c r="I7" s="591"/>
      <c r="J7" s="591"/>
      <c r="K7" s="591"/>
      <c r="L7" s="591"/>
      <c r="M7" s="591"/>
      <c r="N7" s="591"/>
      <c r="O7" s="591"/>
      <c r="P7" s="591"/>
      <c r="Q7" s="592"/>
      <c r="R7" s="593">
        <v>5345</v>
      </c>
      <c r="S7" s="594"/>
      <c r="T7" s="594"/>
      <c r="U7" s="594"/>
      <c r="V7" s="594"/>
      <c r="W7" s="594"/>
      <c r="X7" s="594"/>
      <c r="Y7" s="595"/>
      <c r="Z7" s="596">
        <v>0</v>
      </c>
      <c r="AA7" s="596"/>
      <c r="AB7" s="596"/>
      <c r="AC7" s="596"/>
      <c r="AD7" s="597">
        <v>5345</v>
      </c>
      <c r="AE7" s="597"/>
      <c r="AF7" s="597"/>
      <c r="AG7" s="597"/>
      <c r="AH7" s="597"/>
      <c r="AI7" s="597"/>
      <c r="AJ7" s="597"/>
      <c r="AK7" s="597"/>
      <c r="AL7" s="598">
        <v>0.1</v>
      </c>
      <c r="AM7" s="599"/>
      <c r="AN7" s="599"/>
      <c r="AO7" s="600"/>
      <c r="AP7" s="590" t="s">
        <v>213</v>
      </c>
      <c r="AQ7" s="591"/>
      <c r="AR7" s="591"/>
      <c r="AS7" s="591"/>
      <c r="AT7" s="591"/>
      <c r="AU7" s="591"/>
      <c r="AV7" s="591"/>
      <c r="AW7" s="591"/>
      <c r="AX7" s="591"/>
      <c r="AY7" s="591"/>
      <c r="AZ7" s="591"/>
      <c r="BA7" s="591"/>
      <c r="BB7" s="591"/>
      <c r="BC7" s="591"/>
      <c r="BD7" s="591"/>
      <c r="BE7" s="591"/>
      <c r="BF7" s="592"/>
      <c r="BG7" s="593">
        <v>770018</v>
      </c>
      <c r="BH7" s="594"/>
      <c r="BI7" s="594"/>
      <c r="BJ7" s="594"/>
      <c r="BK7" s="594"/>
      <c r="BL7" s="594"/>
      <c r="BM7" s="594"/>
      <c r="BN7" s="595"/>
      <c r="BO7" s="596">
        <v>40.700000000000003</v>
      </c>
      <c r="BP7" s="596"/>
      <c r="BQ7" s="596"/>
      <c r="BR7" s="596"/>
      <c r="BS7" s="597" t="s">
        <v>205</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2784074</v>
      </c>
      <c r="CS7" s="594"/>
      <c r="CT7" s="594"/>
      <c r="CU7" s="594"/>
      <c r="CV7" s="594"/>
      <c r="CW7" s="594"/>
      <c r="CX7" s="594"/>
      <c r="CY7" s="595"/>
      <c r="CZ7" s="596">
        <v>20.3</v>
      </c>
      <c r="DA7" s="596"/>
      <c r="DB7" s="596"/>
      <c r="DC7" s="596"/>
      <c r="DD7" s="602">
        <v>71146</v>
      </c>
      <c r="DE7" s="594"/>
      <c r="DF7" s="594"/>
      <c r="DG7" s="594"/>
      <c r="DH7" s="594"/>
      <c r="DI7" s="594"/>
      <c r="DJ7" s="594"/>
      <c r="DK7" s="594"/>
      <c r="DL7" s="594"/>
      <c r="DM7" s="594"/>
      <c r="DN7" s="594"/>
      <c r="DO7" s="594"/>
      <c r="DP7" s="595"/>
      <c r="DQ7" s="602">
        <v>1453818</v>
      </c>
      <c r="DR7" s="594"/>
      <c r="DS7" s="594"/>
      <c r="DT7" s="594"/>
      <c r="DU7" s="594"/>
      <c r="DV7" s="594"/>
      <c r="DW7" s="594"/>
      <c r="DX7" s="594"/>
      <c r="DY7" s="594"/>
      <c r="DZ7" s="594"/>
      <c r="EA7" s="594"/>
      <c r="EB7" s="594"/>
      <c r="EC7" s="603"/>
    </row>
    <row r="8" spans="2:143" ht="11.25" customHeight="1" x14ac:dyDescent="0.15">
      <c r="B8" s="590" t="s">
        <v>215</v>
      </c>
      <c r="C8" s="591"/>
      <c r="D8" s="591"/>
      <c r="E8" s="591"/>
      <c r="F8" s="591"/>
      <c r="G8" s="591"/>
      <c r="H8" s="591"/>
      <c r="I8" s="591"/>
      <c r="J8" s="591"/>
      <c r="K8" s="591"/>
      <c r="L8" s="591"/>
      <c r="M8" s="591"/>
      <c r="N8" s="591"/>
      <c r="O8" s="591"/>
      <c r="P8" s="591"/>
      <c r="Q8" s="592"/>
      <c r="R8" s="593">
        <v>14208</v>
      </c>
      <c r="S8" s="594"/>
      <c r="T8" s="594"/>
      <c r="U8" s="594"/>
      <c r="V8" s="594"/>
      <c r="W8" s="594"/>
      <c r="X8" s="594"/>
      <c r="Y8" s="595"/>
      <c r="Z8" s="596">
        <v>0.1</v>
      </c>
      <c r="AA8" s="596"/>
      <c r="AB8" s="596"/>
      <c r="AC8" s="596"/>
      <c r="AD8" s="597">
        <v>14208</v>
      </c>
      <c r="AE8" s="597"/>
      <c r="AF8" s="597"/>
      <c r="AG8" s="597"/>
      <c r="AH8" s="597"/>
      <c r="AI8" s="597"/>
      <c r="AJ8" s="597"/>
      <c r="AK8" s="597"/>
      <c r="AL8" s="598">
        <v>0.2</v>
      </c>
      <c r="AM8" s="599"/>
      <c r="AN8" s="599"/>
      <c r="AO8" s="600"/>
      <c r="AP8" s="590" t="s">
        <v>216</v>
      </c>
      <c r="AQ8" s="591"/>
      <c r="AR8" s="591"/>
      <c r="AS8" s="591"/>
      <c r="AT8" s="591"/>
      <c r="AU8" s="591"/>
      <c r="AV8" s="591"/>
      <c r="AW8" s="591"/>
      <c r="AX8" s="591"/>
      <c r="AY8" s="591"/>
      <c r="AZ8" s="591"/>
      <c r="BA8" s="591"/>
      <c r="BB8" s="591"/>
      <c r="BC8" s="591"/>
      <c r="BD8" s="591"/>
      <c r="BE8" s="591"/>
      <c r="BF8" s="592"/>
      <c r="BG8" s="593">
        <v>31453</v>
      </c>
      <c r="BH8" s="594"/>
      <c r="BI8" s="594"/>
      <c r="BJ8" s="594"/>
      <c r="BK8" s="594"/>
      <c r="BL8" s="594"/>
      <c r="BM8" s="594"/>
      <c r="BN8" s="595"/>
      <c r="BO8" s="596">
        <v>1.7</v>
      </c>
      <c r="BP8" s="596"/>
      <c r="BQ8" s="596"/>
      <c r="BR8" s="596"/>
      <c r="BS8" s="602" t="s">
        <v>109</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2594497</v>
      </c>
      <c r="CS8" s="594"/>
      <c r="CT8" s="594"/>
      <c r="CU8" s="594"/>
      <c r="CV8" s="594"/>
      <c r="CW8" s="594"/>
      <c r="CX8" s="594"/>
      <c r="CY8" s="595"/>
      <c r="CZ8" s="596">
        <v>18.899999999999999</v>
      </c>
      <c r="DA8" s="596"/>
      <c r="DB8" s="596"/>
      <c r="DC8" s="596"/>
      <c r="DD8" s="602">
        <v>324</v>
      </c>
      <c r="DE8" s="594"/>
      <c r="DF8" s="594"/>
      <c r="DG8" s="594"/>
      <c r="DH8" s="594"/>
      <c r="DI8" s="594"/>
      <c r="DJ8" s="594"/>
      <c r="DK8" s="594"/>
      <c r="DL8" s="594"/>
      <c r="DM8" s="594"/>
      <c r="DN8" s="594"/>
      <c r="DO8" s="594"/>
      <c r="DP8" s="595"/>
      <c r="DQ8" s="602">
        <v>1674156</v>
      </c>
      <c r="DR8" s="594"/>
      <c r="DS8" s="594"/>
      <c r="DT8" s="594"/>
      <c r="DU8" s="594"/>
      <c r="DV8" s="594"/>
      <c r="DW8" s="594"/>
      <c r="DX8" s="594"/>
      <c r="DY8" s="594"/>
      <c r="DZ8" s="594"/>
      <c r="EA8" s="594"/>
      <c r="EB8" s="594"/>
      <c r="EC8" s="603"/>
    </row>
    <row r="9" spans="2:143" ht="11.25" customHeight="1" x14ac:dyDescent="0.15">
      <c r="B9" s="590" t="s">
        <v>218</v>
      </c>
      <c r="C9" s="591"/>
      <c r="D9" s="591"/>
      <c r="E9" s="591"/>
      <c r="F9" s="591"/>
      <c r="G9" s="591"/>
      <c r="H9" s="591"/>
      <c r="I9" s="591"/>
      <c r="J9" s="591"/>
      <c r="K9" s="591"/>
      <c r="L9" s="591"/>
      <c r="M9" s="591"/>
      <c r="N9" s="591"/>
      <c r="O9" s="591"/>
      <c r="P9" s="591"/>
      <c r="Q9" s="592"/>
      <c r="R9" s="593">
        <v>12096</v>
      </c>
      <c r="S9" s="594"/>
      <c r="T9" s="594"/>
      <c r="U9" s="594"/>
      <c r="V9" s="594"/>
      <c r="W9" s="594"/>
      <c r="X9" s="594"/>
      <c r="Y9" s="595"/>
      <c r="Z9" s="596">
        <v>0.1</v>
      </c>
      <c r="AA9" s="596"/>
      <c r="AB9" s="596"/>
      <c r="AC9" s="596"/>
      <c r="AD9" s="597">
        <v>12096</v>
      </c>
      <c r="AE9" s="597"/>
      <c r="AF9" s="597"/>
      <c r="AG9" s="597"/>
      <c r="AH9" s="597"/>
      <c r="AI9" s="597"/>
      <c r="AJ9" s="597"/>
      <c r="AK9" s="597"/>
      <c r="AL9" s="598">
        <v>0.2</v>
      </c>
      <c r="AM9" s="599"/>
      <c r="AN9" s="599"/>
      <c r="AO9" s="600"/>
      <c r="AP9" s="590" t="s">
        <v>219</v>
      </c>
      <c r="AQ9" s="591"/>
      <c r="AR9" s="591"/>
      <c r="AS9" s="591"/>
      <c r="AT9" s="591"/>
      <c r="AU9" s="591"/>
      <c r="AV9" s="591"/>
      <c r="AW9" s="591"/>
      <c r="AX9" s="591"/>
      <c r="AY9" s="591"/>
      <c r="AZ9" s="591"/>
      <c r="BA9" s="591"/>
      <c r="BB9" s="591"/>
      <c r="BC9" s="591"/>
      <c r="BD9" s="591"/>
      <c r="BE9" s="591"/>
      <c r="BF9" s="592"/>
      <c r="BG9" s="593">
        <v>648484</v>
      </c>
      <c r="BH9" s="594"/>
      <c r="BI9" s="594"/>
      <c r="BJ9" s="594"/>
      <c r="BK9" s="594"/>
      <c r="BL9" s="594"/>
      <c r="BM9" s="594"/>
      <c r="BN9" s="595"/>
      <c r="BO9" s="596">
        <v>34.299999999999997</v>
      </c>
      <c r="BP9" s="596"/>
      <c r="BQ9" s="596"/>
      <c r="BR9" s="596"/>
      <c r="BS9" s="602" t="s">
        <v>109</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717198</v>
      </c>
      <c r="CS9" s="594"/>
      <c r="CT9" s="594"/>
      <c r="CU9" s="594"/>
      <c r="CV9" s="594"/>
      <c r="CW9" s="594"/>
      <c r="CX9" s="594"/>
      <c r="CY9" s="595"/>
      <c r="CZ9" s="596">
        <v>5.2</v>
      </c>
      <c r="DA9" s="596"/>
      <c r="DB9" s="596"/>
      <c r="DC9" s="596"/>
      <c r="DD9" s="602">
        <v>116363</v>
      </c>
      <c r="DE9" s="594"/>
      <c r="DF9" s="594"/>
      <c r="DG9" s="594"/>
      <c r="DH9" s="594"/>
      <c r="DI9" s="594"/>
      <c r="DJ9" s="594"/>
      <c r="DK9" s="594"/>
      <c r="DL9" s="594"/>
      <c r="DM9" s="594"/>
      <c r="DN9" s="594"/>
      <c r="DO9" s="594"/>
      <c r="DP9" s="595"/>
      <c r="DQ9" s="602">
        <v>478103</v>
      </c>
      <c r="DR9" s="594"/>
      <c r="DS9" s="594"/>
      <c r="DT9" s="594"/>
      <c r="DU9" s="594"/>
      <c r="DV9" s="594"/>
      <c r="DW9" s="594"/>
      <c r="DX9" s="594"/>
      <c r="DY9" s="594"/>
      <c r="DZ9" s="594"/>
      <c r="EA9" s="594"/>
      <c r="EB9" s="594"/>
      <c r="EC9" s="603"/>
    </row>
    <row r="10" spans="2:143" ht="11.25" customHeight="1" x14ac:dyDescent="0.15">
      <c r="B10" s="590" t="s">
        <v>221</v>
      </c>
      <c r="C10" s="591"/>
      <c r="D10" s="591"/>
      <c r="E10" s="591"/>
      <c r="F10" s="591"/>
      <c r="G10" s="591"/>
      <c r="H10" s="591"/>
      <c r="I10" s="591"/>
      <c r="J10" s="591"/>
      <c r="K10" s="591"/>
      <c r="L10" s="591"/>
      <c r="M10" s="591"/>
      <c r="N10" s="591"/>
      <c r="O10" s="591"/>
      <c r="P10" s="591"/>
      <c r="Q10" s="592"/>
      <c r="R10" s="593">
        <v>351840</v>
      </c>
      <c r="S10" s="594"/>
      <c r="T10" s="594"/>
      <c r="U10" s="594"/>
      <c r="V10" s="594"/>
      <c r="W10" s="594"/>
      <c r="X10" s="594"/>
      <c r="Y10" s="595"/>
      <c r="Z10" s="596">
        <v>2.5</v>
      </c>
      <c r="AA10" s="596"/>
      <c r="AB10" s="596"/>
      <c r="AC10" s="596"/>
      <c r="AD10" s="597">
        <v>351840</v>
      </c>
      <c r="AE10" s="597"/>
      <c r="AF10" s="597"/>
      <c r="AG10" s="597"/>
      <c r="AH10" s="597"/>
      <c r="AI10" s="597"/>
      <c r="AJ10" s="597"/>
      <c r="AK10" s="597"/>
      <c r="AL10" s="598">
        <v>5.4</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39391</v>
      </c>
      <c r="BH10" s="594"/>
      <c r="BI10" s="594"/>
      <c r="BJ10" s="594"/>
      <c r="BK10" s="594"/>
      <c r="BL10" s="594"/>
      <c r="BM10" s="594"/>
      <c r="BN10" s="595"/>
      <c r="BO10" s="596">
        <v>2.1</v>
      </c>
      <c r="BP10" s="596"/>
      <c r="BQ10" s="596"/>
      <c r="BR10" s="596"/>
      <c r="BS10" s="602" t="s">
        <v>109</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3932</v>
      </c>
      <c r="CS10" s="594"/>
      <c r="CT10" s="594"/>
      <c r="CU10" s="594"/>
      <c r="CV10" s="594"/>
      <c r="CW10" s="594"/>
      <c r="CX10" s="594"/>
      <c r="CY10" s="595"/>
      <c r="CZ10" s="596">
        <v>0</v>
      </c>
      <c r="DA10" s="596"/>
      <c r="DB10" s="596"/>
      <c r="DC10" s="596"/>
      <c r="DD10" s="602" t="s">
        <v>109</v>
      </c>
      <c r="DE10" s="594"/>
      <c r="DF10" s="594"/>
      <c r="DG10" s="594"/>
      <c r="DH10" s="594"/>
      <c r="DI10" s="594"/>
      <c r="DJ10" s="594"/>
      <c r="DK10" s="594"/>
      <c r="DL10" s="594"/>
      <c r="DM10" s="594"/>
      <c r="DN10" s="594"/>
      <c r="DO10" s="594"/>
      <c r="DP10" s="595"/>
      <c r="DQ10" s="602">
        <v>3932</v>
      </c>
      <c r="DR10" s="594"/>
      <c r="DS10" s="594"/>
      <c r="DT10" s="594"/>
      <c r="DU10" s="594"/>
      <c r="DV10" s="594"/>
      <c r="DW10" s="594"/>
      <c r="DX10" s="594"/>
      <c r="DY10" s="594"/>
      <c r="DZ10" s="594"/>
      <c r="EA10" s="594"/>
      <c r="EB10" s="594"/>
      <c r="EC10" s="603"/>
    </row>
    <row r="11" spans="2:143" ht="11.25" customHeight="1" x14ac:dyDescent="0.15">
      <c r="B11" s="590" t="s">
        <v>224</v>
      </c>
      <c r="C11" s="591"/>
      <c r="D11" s="591"/>
      <c r="E11" s="591"/>
      <c r="F11" s="591"/>
      <c r="G11" s="591"/>
      <c r="H11" s="591"/>
      <c r="I11" s="591"/>
      <c r="J11" s="591"/>
      <c r="K11" s="591"/>
      <c r="L11" s="591"/>
      <c r="M11" s="591"/>
      <c r="N11" s="591"/>
      <c r="O11" s="591"/>
      <c r="P11" s="591"/>
      <c r="Q11" s="592"/>
      <c r="R11" s="593">
        <v>52714</v>
      </c>
      <c r="S11" s="594"/>
      <c r="T11" s="594"/>
      <c r="U11" s="594"/>
      <c r="V11" s="594"/>
      <c r="W11" s="594"/>
      <c r="X11" s="594"/>
      <c r="Y11" s="595"/>
      <c r="Z11" s="596">
        <v>0.4</v>
      </c>
      <c r="AA11" s="596"/>
      <c r="AB11" s="596"/>
      <c r="AC11" s="596"/>
      <c r="AD11" s="597">
        <v>52714</v>
      </c>
      <c r="AE11" s="597"/>
      <c r="AF11" s="597"/>
      <c r="AG11" s="597"/>
      <c r="AH11" s="597"/>
      <c r="AI11" s="597"/>
      <c r="AJ11" s="597"/>
      <c r="AK11" s="597"/>
      <c r="AL11" s="598">
        <v>0.8</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50690</v>
      </c>
      <c r="BH11" s="594"/>
      <c r="BI11" s="594"/>
      <c r="BJ11" s="594"/>
      <c r="BK11" s="594"/>
      <c r="BL11" s="594"/>
      <c r="BM11" s="594"/>
      <c r="BN11" s="595"/>
      <c r="BO11" s="596">
        <v>2.7</v>
      </c>
      <c r="BP11" s="596"/>
      <c r="BQ11" s="596"/>
      <c r="BR11" s="596"/>
      <c r="BS11" s="602" t="s">
        <v>109</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752784</v>
      </c>
      <c r="CS11" s="594"/>
      <c r="CT11" s="594"/>
      <c r="CU11" s="594"/>
      <c r="CV11" s="594"/>
      <c r="CW11" s="594"/>
      <c r="CX11" s="594"/>
      <c r="CY11" s="595"/>
      <c r="CZ11" s="596">
        <v>5.5</v>
      </c>
      <c r="DA11" s="596"/>
      <c r="DB11" s="596"/>
      <c r="DC11" s="596"/>
      <c r="DD11" s="602">
        <v>240415</v>
      </c>
      <c r="DE11" s="594"/>
      <c r="DF11" s="594"/>
      <c r="DG11" s="594"/>
      <c r="DH11" s="594"/>
      <c r="DI11" s="594"/>
      <c r="DJ11" s="594"/>
      <c r="DK11" s="594"/>
      <c r="DL11" s="594"/>
      <c r="DM11" s="594"/>
      <c r="DN11" s="594"/>
      <c r="DO11" s="594"/>
      <c r="DP11" s="595"/>
      <c r="DQ11" s="602">
        <v>457706</v>
      </c>
      <c r="DR11" s="594"/>
      <c r="DS11" s="594"/>
      <c r="DT11" s="594"/>
      <c r="DU11" s="594"/>
      <c r="DV11" s="594"/>
      <c r="DW11" s="594"/>
      <c r="DX11" s="594"/>
      <c r="DY11" s="594"/>
      <c r="DZ11" s="594"/>
      <c r="EA11" s="594"/>
      <c r="EB11" s="594"/>
      <c r="EC11" s="603"/>
    </row>
    <row r="12" spans="2:143" ht="11.25" customHeight="1" x14ac:dyDescent="0.15">
      <c r="B12" s="590" t="s">
        <v>227</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955118</v>
      </c>
      <c r="BH12" s="594"/>
      <c r="BI12" s="594"/>
      <c r="BJ12" s="594"/>
      <c r="BK12" s="594"/>
      <c r="BL12" s="594"/>
      <c r="BM12" s="594"/>
      <c r="BN12" s="595"/>
      <c r="BO12" s="596">
        <v>50.5</v>
      </c>
      <c r="BP12" s="596"/>
      <c r="BQ12" s="596"/>
      <c r="BR12" s="596"/>
      <c r="BS12" s="602" t="s">
        <v>109</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399607</v>
      </c>
      <c r="CS12" s="594"/>
      <c r="CT12" s="594"/>
      <c r="CU12" s="594"/>
      <c r="CV12" s="594"/>
      <c r="CW12" s="594"/>
      <c r="CX12" s="594"/>
      <c r="CY12" s="595"/>
      <c r="CZ12" s="596">
        <v>2.9</v>
      </c>
      <c r="DA12" s="596"/>
      <c r="DB12" s="596"/>
      <c r="DC12" s="596"/>
      <c r="DD12" s="602" t="s">
        <v>109</v>
      </c>
      <c r="DE12" s="594"/>
      <c r="DF12" s="594"/>
      <c r="DG12" s="594"/>
      <c r="DH12" s="594"/>
      <c r="DI12" s="594"/>
      <c r="DJ12" s="594"/>
      <c r="DK12" s="594"/>
      <c r="DL12" s="594"/>
      <c r="DM12" s="594"/>
      <c r="DN12" s="594"/>
      <c r="DO12" s="594"/>
      <c r="DP12" s="595"/>
      <c r="DQ12" s="602">
        <v>162769</v>
      </c>
      <c r="DR12" s="594"/>
      <c r="DS12" s="594"/>
      <c r="DT12" s="594"/>
      <c r="DU12" s="594"/>
      <c r="DV12" s="594"/>
      <c r="DW12" s="594"/>
      <c r="DX12" s="594"/>
      <c r="DY12" s="594"/>
      <c r="DZ12" s="594"/>
      <c r="EA12" s="594"/>
      <c r="EB12" s="594"/>
      <c r="EC12" s="603"/>
    </row>
    <row r="13" spans="2:143" ht="11.25" customHeight="1" x14ac:dyDescent="0.15">
      <c r="B13" s="590" t="s">
        <v>230</v>
      </c>
      <c r="C13" s="591"/>
      <c r="D13" s="591"/>
      <c r="E13" s="591"/>
      <c r="F13" s="591"/>
      <c r="G13" s="591"/>
      <c r="H13" s="591"/>
      <c r="I13" s="591"/>
      <c r="J13" s="591"/>
      <c r="K13" s="591"/>
      <c r="L13" s="591"/>
      <c r="M13" s="591"/>
      <c r="N13" s="591"/>
      <c r="O13" s="591"/>
      <c r="P13" s="591"/>
      <c r="Q13" s="592"/>
      <c r="R13" s="593">
        <v>22488</v>
      </c>
      <c r="S13" s="594"/>
      <c r="T13" s="594"/>
      <c r="U13" s="594"/>
      <c r="V13" s="594"/>
      <c r="W13" s="594"/>
      <c r="X13" s="594"/>
      <c r="Y13" s="595"/>
      <c r="Z13" s="596">
        <v>0.2</v>
      </c>
      <c r="AA13" s="596"/>
      <c r="AB13" s="596"/>
      <c r="AC13" s="596"/>
      <c r="AD13" s="597">
        <v>22488</v>
      </c>
      <c r="AE13" s="597"/>
      <c r="AF13" s="597"/>
      <c r="AG13" s="597"/>
      <c r="AH13" s="597"/>
      <c r="AI13" s="597"/>
      <c r="AJ13" s="597"/>
      <c r="AK13" s="597"/>
      <c r="AL13" s="598">
        <v>0.3</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952821</v>
      </c>
      <c r="BH13" s="594"/>
      <c r="BI13" s="594"/>
      <c r="BJ13" s="594"/>
      <c r="BK13" s="594"/>
      <c r="BL13" s="594"/>
      <c r="BM13" s="594"/>
      <c r="BN13" s="595"/>
      <c r="BO13" s="596">
        <v>50.3</v>
      </c>
      <c r="BP13" s="596"/>
      <c r="BQ13" s="596"/>
      <c r="BR13" s="596"/>
      <c r="BS13" s="602" t="s">
        <v>109</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550781</v>
      </c>
      <c r="CS13" s="594"/>
      <c r="CT13" s="594"/>
      <c r="CU13" s="594"/>
      <c r="CV13" s="594"/>
      <c r="CW13" s="594"/>
      <c r="CX13" s="594"/>
      <c r="CY13" s="595"/>
      <c r="CZ13" s="596">
        <v>4</v>
      </c>
      <c r="DA13" s="596"/>
      <c r="DB13" s="596"/>
      <c r="DC13" s="596"/>
      <c r="DD13" s="602">
        <v>322115</v>
      </c>
      <c r="DE13" s="594"/>
      <c r="DF13" s="594"/>
      <c r="DG13" s="594"/>
      <c r="DH13" s="594"/>
      <c r="DI13" s="594"/>
      <c r="DJ13" s="594"/>
      <c r="DK13" s="594"/>
      <c r="DL13" s="594"/>
      <c r="DM13" s="594"/>
      <c r="DN13" s="594"/>
      <c r="DO13" s="594"/>
      <c r="DP13" s="595"/>
      <c r="DQ13" s="602">
        <v>362131</v>
      </c>
      <c r="DR13" s="594"/>
      <c r="DS13" s="594"/>
      <c r="DT13" s="594"/>
      <c r="DU13" s="594"/>
      <c r="DV13" s="594"/>
      <c r="DW13" s="594"/>
      <c r="DX13" s="594"/>
      <c r="DY13" s="594"/>
      <c r="DZ13" s="594"/>
      <c r="EA13" s="594"/>
      <c r="EB13" s="594"/>
      <c r="EC13" s="603"/>
    </row>
    <row r="14" spans="2:143" ht="11.25" customHeight="1" x14ac:dyDescent="0.15">
      <c r="B14" s="590" t="s">
        <v>233</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59115</v>
      </c>
      <c r="BH14" s="594"/>
      <c r="BI14" s="594"/>
      <c r="BJ14" s="594"/>
      <c r="BK14" s="594"/>
      <c r="BL14" s="594"/>
      <c r="BM14" s="594"/>
      <c r="BN14" s="595"/>
      <c r="BO14" s="596">
        <v>3.1</v>
      </c>
      <c r="BP14" s="596"/>
      <c r="BQ14" s="596"/>
      <c r="BR14" s="596"/>
      <c r="BS14" s="602" t="s">
        <v>109</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565627</v>
      </c>
      <c r="CS14" s="594"/>
      <c r="CT14" s="594"/>
      <c r="CU14" s="594"/>
      <c r="CV14" s="594"/>
      <c r="CW14" s="594"/>
      <c r="CX14" s="594"/>
      <c r="CY14" s="595"/>
      <c r="CZ14" s="596">
        <v>4.0999999999999996</v>
      </c>
      <c r="DA14" s="596"/>
      <c r="DB14" s="596"/>
      <c r="DC14" s="596"/>
      <c r="DD14" s="602">
        <v>119868</v>
      </c>
      <c r="DE14" s="594"/>
      <c r="DF14" s="594"/>
      <c r="DG14" s="594"/>
      <c r="DH14" s="594"/>
      <c r="DI14" s="594"/>
      <c r="DJ14" s="594"/>
      <c r="DK14" s="594"/>
      <c r="DL14" s="594"/>
      <c r="DM14" s="594"/>
      <c r="DN14" s="594"/>
      <c r="DO14" s="594"/>
      <c r="DP14" s="595"/>
      <c r="DQ14" s="602">
        <v>448810</v>
      </c>
      <c r="DR14" s="594"/>
      <c r="DS14" s="594"/>
      <c r="DT14" s="594"/>
      <c r="DU14" s="594"/>
      <c r="DV14" s="594"/>
      <c r="DW14" s="594"/>
      <c r="DX14" s="594"/>
      <c r="DY14" s="594"/>
      <c r="DZ14" s="594"/>
      <c r="EA14" s="594"/>
      <c r="EB14" s="594"/>
      <c r="EC14" s="603"/>
    </row>
    <row r="15" spans="2:143" ht="11.25" customHeight="1" x14ac:dyDescent="0.15">
      <c r="B15" s="590" t="s">
        <v>236</v>
      </c>
      <c r="C15" s="591"/>
      <c r="D15" s="591"/>
      <c r="E15" s="591"/>
      <c r="F15" s="591"/>
      <c r="G15" s="591"/>
      <c r="H15" s="591"/>
      <c r="I15" s="591"/>
      <c r="J15" s="591"/>
      <c r="K15" s="591"/>
      <c r="L15" s="591"/>
      <c r="M15" s="591"/>
      <c r="N15" s="591"/>
      <c r="O15" s="591"/>
      <c r="P15" s="591"/>
      <c r="Q15" s="592"/>
      <c r="R15" s="593">
        <v>9093</v>
      </c>
      <c r="S15" s="594"/>
      <c r="T15" s="594"/>
      <c r="U15" s="594"/>
      <c r="V15" s="594"/>
      <c r="W15" s="594"/>
      <c r="X15" s="594"/>
      <c r="Y15" s="595"/>
      <c r="Z15" s="596">
        <v>0.1</v>
      </c>
      <c r="AA15" s="596"/>
      <c r="AB15" s="596"/>
      <c r="AC15" s="596"/>
      <c r="AD15" s="597">
        <v>9093</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108444</v>
      </c>
      <c r="BH15" s="594"/>
      <c r="BI15" s="594"/>
      <c r="BJ15" s="594"/>
      <c r="BK15" s="594"/>
      <c r="BL15" s="594"/>
      <c r="BM15" s="594"/>
      <c r="BN15" s="595"/>
      <c r="BO15" s="596">
        <v>5.7</v>
      </c>
      <c r="BP15" s="596"/>
      <c r="BQ15" s="596"/>
      <c r="BR15" s="596"/>
      <c r="BS15" s="602" t="s">
        <v>109</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3314841</v>
      </c>
      <c r="CS15" s="594"/>
      <c r="CT15" s="594"/>
      <c r="CU15" s="594"/>
      <c r="CV15" s="594"/>
      <c r="CW15" s="594"/>
      <c r="CX15" s="594"/>
      <c r="CY15" s="595"/>
      <c r="CZ15" s="596">
        <v>24.1</v>
      </c>
      <c r="DA15" s="596"/>
      <c r="DB15" s="596"/>
      <c r="DC15" s="596"/>
      <c r="DD15" s="602">
        <v>768632</v>
      </c>
      <c r="DE15" s="594"/>
      <c r="DF15" s="594"/>
      <c r="DG15" s="594"/>
      <c r="DH15" s="594"/>
      <c r="DI15" s="594"/>
      <c r="DJ15" s="594"/>
      <c r="DK15" s="594"/>
      <c r="DL15" s="594"/>
      <c r="DM15" s="594"/>
      <c r="DN15" s="594"/>
      <c r="DO15" s="594"/>
      <c r="DP15" s="595"/>
      <c r="DQ15" s="602">
        <v>2413744</v>
      </c>
      <c r="DR15" s="594"/>
      <c r="DS15" s="594"/>
      <c r="DT15" s="594"/>
      <c r="DU15" s="594"/>
      <c r="DV15" s="594"/>
      <c r="DW15" s="594"/>
      <c r="DX15" s="594"/>
      <c r="DY15" s="594"/>
      <c r="DZ15" s="594"/>
      <c r="EA15" s="594"/>
      <c r="EB15" s="594"/>
      <c r="EC15" s="603"/>
    </row>
    <row r="16" spans="2:143" ht="11.25" customHeight="1" x14ac:dyDescent="0.15">
      <c r="B16" s="590" t="s">
        <v>239</v>
      </c>
      <c r="C16" s="591"/>
      <c r="D16" s="591"/>
      <c r="E16" s="591"/>
      <c r="F16" s="591"/>
      <c r="G16" s="591"/>
      <c r="H16" s="591"/>
      <c r="I16" s="591"/>
      <c r="J16" s="591"/>
      <c r="K16" s="591"/>
      <c r="L16" s="591"/>
      <c r="M16" s="591"/>
      <c r="N16" s="591"/>
      <c r="O16" s="591"/>
      <c r="P16" s="591"/>
      <c r="Q16" s="592"/>
      <c r="R16" s="593">
        <v>4404067</v>
      </c>
      <c r="S16" s="594"/>
      <c r="T16" s="594"/>
      <c r="U16" s="594"/>
      <c r="V16" s="594"/>
      <c r="W16" s="594"/>
      <c r="X16" s="594"/>
      <c r="Y16" s="595"/>
      <c r="Z16" s="596">
        <v>30.7</v>
      </c>
      <c r="AA16" s="596"/>
      <c r="AB16" s="596"/>
      <c r="AC16" s="596"/>
      <c r="AD16" s="597">
        <v>4077316</v>
      </c>
      <c r="AE16" s="597"/>
      <c r="AF16" s="597"/>
      <c r="AG16" s="597"/>
      <c r="AH16" s="597"/>
      <c r="AI16" s="597"/>
      <c r="AJ16" s="597"/>
      <c r="AK16" s="597"/>
      <c r="AL16" s="598">
        <v>62.3</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132550</v>
      </c>
      <c r="CS16" s="594"/>
      <c r="CT16" s="594"/>
      <c r="CU16" s="594"/>
      <c r="CV16" s="594"/>
      <c r="CW16" s="594"/>
      <c r="CX16" s="594"/>
      <c r="CY16" s="595"/>
      <c r="CZ16" s="596">
        <v>1</v>
      </c>
      <c r="DA16" s="596"/>
      <c r="DB16" s="596"/>
      <c r="DC16" s="596"/>
      <c r="DD16" s="602" t="s">
        <v>109</v>
      </c>
      <c r="DE16" s="594"/>
      <c r="DF16" s="594"/>
      <c r="DG16" s="594"/>
      <c r="DH16" s="594"/>
      <c r="DI16" s="594"/>
      <c r="DJ16" s="594"/>
      <c r="DK16" s="594"/>
      <c r="DL16" s="594"/>
      <c r="DM16" s="594"/>
      <c r="DN16" s="594"/>
      <c r="DO16" s="594"/>
      <c r="DP16" s="595"/>
      <c r="DQ16" s="602">
        <v>25694</v>
      </c>
      <c r="DR16" s="594"/>
      <c r="DS16" s="594"/>
      <c r="DT16" s="594"/>
      <c r="DU16" s="594"/>
      <c r="DV16" s="594"/>
      <c r="DW16" s="594"/>
      <c r="DX16" s="594"/>
      <c r="DY16" s="594"/>
      <c r="DZ16" s="594"/>
      <c r="EA16" s="594"/>
      <c r="EB16" s="594"/>
      <c r="EC16" s="603"/>
    </row>
    <row r="17" spans="2:133" ht="11.25" customHeight="1" x14ac:dyDescent="0.15">
      <c r="B17" s="590" t="s">
        <v>242</v>
      </c>
      <c r="C17" s="591"/>
      <c r="D17" s="591"/>
      <c r="E17" s="591"/>
      <c r="F17" s="591"/>
      <c r="G17" s="591"/>
      <c r="H17" s="591"/>
      <c r="I17" s="591"/>
      <c r="J17" s="591"/>
      <c r="K17" s="591"/>
      <c r="L17" s="591"/>
      <c r="M17" s="591"/>
      <c r="N17" s="591"/>
      <c r="O17" s="591"/>
      <c r="P17" s="591"/>
      <c r="Q17" s="592"/>
      <c r="R17" s="593">
        <v>4077316</v>
      </c>
      <c r="S17" s="594"/>
      <c r="T17" s="594"/>
      <c r="U17" s="594"/>
      <c r="V17" s="594"/>
      <c r="W17" s="594"/>
      <c r="X17" s="594"/>
      <c r="Y17" s="595"/>
      <c r="Z17" s="596">
        <v>28.4</v>
      </c>
      <c r="AA17" s="596"/>
      <c r="AB17" s="596"/>
      <c r="AC17" s="596"/>
      <c r="AD17" s="597">
        <v>4077316</v>
      </c>
      <c r="AE17" s="597"/>
      <c r="AF17" s="597"/>
      <c r="AG17" s="597"/>
      <c r="AH17" s="597"/>
      <c r="AI17" s="597"/>
      <c r="AJ17" s="597"/>
      <c r="AK17" s="597"/>
      <c r="AL17" s="598">
        <v>62.3</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1762970</v>
      </c>
      <c r="CS17" s="594"/>
      <c r="CT17" s="594"/>
      <c r="CU17" s="594"/>
      <c r="CV17" s="594"/>
      <c r="CW17" s="594"/>
      <c r="CX17" s="594"/>
      <c r="CY17" s="595"/>
      <c r="CZ17" s="596">
        <v>12.8</v>
      </c>
      <c r="DA17" s="596"/>
      <c r="DB17" s="596"/>
      <c r="DC17" s="596"/>
      <c r="DD17" s="602" t="s">
        <v>109</v>
      </c>
      <c r="DE17" s="594"/>
      <c r="DF17" s="594"/>
      <c r="DG17" s="594"/>
      <c r="DH17" s="594"/>
      <c r="DI17" s="594"/>
      <c r="DJ17" s="594"/>
      <c r="DK17" s="594"/>
      <c r="DL17" s="594"/>
      <c r="DM17" s="594"/>
      <c r="DN17" s="594"/>
      <c r="DO17" s="594"/>
      <c r="DP17" s="595"/>
      <c r="DQ17" s="602">
        <v>1752601</v>
      </c>
      <c r="DR17" s="594"/>
      <c r="DS17" s="594"/>
      <c r="DT17" s="594"/>
      <c r="DU17" s="594"/>
      <c r="DV17" s="594"/>
      <c r="DW17" s="594"/>
      <c r="DX17" s="594"/>
      <c r="DY17" s="594"/>
      <c r="DZ17" s="594"/>
      <c r="EA17" s="594"/>
      <c r="EB17" s="594"/>
      <c r="EC17" s="603"/>
    </row>
    <row r="18" spans="2:133" ht="11.25" customHeight="1" x14ac:dyDescent="0.15">
      <c r="B18" s="590" t="s">
        <v>245</v>
      </c>
      <c r="C18" s="591"/>
      <c r="D18" s="591"/>
      <c r="E18" s="591"/>
      <c r="F18" s="591"/>
      <c r="G18" s="591"/>
      <c r="H18" s="591"/>
      <c r="I18" s="591"/>
      <c r="J18" s="591"/>
      <c r="K18" s="591"/>
      <c r="L18" s="591"/>
      <c r="M18" s="591"/>
      <c r="N18" s="591"/>
      <c r="O18" s="591"/>
      <c r="P18" s="591"/>
      <c r="Q18" s="592"/>
      <c r="R18" s="593">
        <v>326751</v>
      </c>
      <c r="S18" s="594"/>
      <c r="T18" s="594"/>
      <c r="U18" s="594"/>
      <c r="V18" s="594"/>
      <c r="W18" s="594"/>
      <c r="X18" s="594"/>
      <c r="Y18" s="595"/>
      <c r="Z18" s="596">
        <v>2.2999999999999998</v>
      </c>
      <c r="AA18" s="596"/>
      <c r="AB18" s="596"/>
      <c r="AC18" s="596"/>
      <c r="AD18" s="597" t="s">
        <v>109</v>
      </c>
      <c r="AE18" s="597"/>
      <c r="AF18" s="597"/>
      <c r="AG18" s="597"/>
      <c r="AH18" s="597"/>
      <c r="AI18" s="597"/>
      <c r="AJ18" s="597"/>
      <c r="AK18" s="597"/>
      <c r="AL18" s="598" t="s">
        <v>109</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v>7150</v>
      </c>
      <c r="CS18" s="594"/>
      <c r="CT18" s="594"/>
      <c r="CU18" s="594"/>
      <c r="CV18" s="594"/>
      <c r="CW18" s="594"/>
      <c r="CX18" s="594"/>
      <c r="CY18" s="595"/>
      <c r="CZ18" s="596">
        <v>0.1</v>
      </c>
      <c r="DA18" s="596"/>
      <c r="DB18" s="596"/>
      <c r="DC18" s="596"/>
      <c r="DD18" s="602" t="s">
        <v>109</v>
      </c>
      <c r="DE18" s="594"/>
      <c r="DF18" s="594"/>
      <c r="DG18" s="594"/>
      <c r="DH18" s="594"/>
      <c r="DI18" s="594"/>
      <c r="DJ18" s="594"/>
      <c r="DK18" s="594"/>
      <c r="DL18" s="594"/>
      <c r="DM18" s="594"/>
      <c r="DN18" s="594"/>
      <c r="DO18" s="594"/>
      <c r="DP18" s="595"/>
      <c r="DQ18" s="602">
        <v>7150</v>
      </c>
      <c r="DR18" s="594"/>
      <c r="DS18" s="594"/>
      <c r="DT18" s="594"/>
      <c r="DU18" s="594"/>
      <c r="DV18" s="594"/>
      <c r="DW18" s="594"/>
      <c r="DX18" s="594"/>
      <c r="DY18" s="594"/>
      <c r="DZ18" s="594"/>
      <c r="EA18" s="594"/>
      <c r="EB18" s="594"/>
      <c r="EC18" s="603"/>
    </row>
    <row r="19" spans="2:133" ht="11.25" customHeight="1" x14ac:dyDescent="0.15">
      <c r="B19" s="590" t="s">
        <v>248</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251</v>
      </c>
      <c r="C20" s="591"/>
      <c r="D20" s="591"/>
      <c r="E20" s="591"/>
      <c r="F20" s="591"/>
      <c r="G20" s="591"/>
      <c r="H20" s="591"/>
      <c r="I20" s="591"/>
      <c r="J20" s="591"/>
      <c r="K20" s="591"/>
      <c r="L20" s="591"/>
      <c r="M20" s="591"/>
      <c r="N20" s="591"/>
      <c r="O20" s="591"/>
      <c r="P20" s="591"/>
      <c r="Q20" s="592"/>
      <c r="R20" s="593">
        <v>6867452</v>
      </c>
      <c r="S20" s="594"/>
      <c r="T20" s="594"/>
      <c r="U20" s="594"/>
      <c r="V20" s="594"/>
      <c r="W20" s="594"/>
      <c r="X20" s="594"/>
      <c r="Y20" s="595"/>
      <c r="Z20" s="596">
        <v>47.9</v>
      </c>
      <c r="AA20" s="596"/>
      <c r="AB20" s="596"/>
      <c r="AC20" s="596"/>
      <c r="AD20" s="597">
        <v>6540701</v>
      </c>
      <c r="AE20" s="597"/>
      <c r="AF20" s="597"/>
      <c r="AG20" s="597"/>
      <c r="AH20" s="597"/>
      <c r="AI20" s="597"/>
      <c r="AJ20" s="597"/>
      <c r="AK20" s="597"/>
      <c r="AL20" s="598">
        <v>99.9</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13728405</v>
      </c>
      <c r="CS20" s="594"/>
      <c r="CT20" s="594"/>
      <c r="CU20" s="594"/>
      <c r="CV20" s="594"/>
      <c r="CW20" s="594"/>
      <c r="CX20" s="594"/>
      <c r="CY20" s="595"/>
      <c r="CZ20" s="596">
        <v>100</v>
      </c>
      <c r="DA20" s="596"/>
      <c r="DB20" s="596"/>
      <c r="DC20" s="596"/>
      <c r="DD20" s="602">
        <v>1638863</v>
      </c>
      <c r="DE20" s="594"/>
      <c r="DF20" s="594"/>
      <c r="DG20" s="594"/>
      <c r="DH20" s="594"/>
      <c r="DI20" s="594"/>
      <c r="DJ20" s="594"/>
      <c r="DK20" s="594"/>
      <c r="DL20" s="594"/>
      <c r="DM20" s="594"/>
      <c r="DN20" s="594"/>
      <c r="DO20" s="594"/>
      <c r="DP20" s="595"/>
      <c r="DQ20" s="602">
        <v>9383008</v>
      </c>
      <c r="DR20" s="594"/>
      <c r="DS20" s="594"/>
      <c r="DT20" s="594"/>
      <c r="DU20" s="594"/>
      <c r="DV20" s="594"/>
      <c r="DW20" s="594"/>
      <c r="DX20" s="594"/>
      <c r="DY20" s="594"/>
      <c r="DZ20" s="594"/>
      <c r="EA20" s="594"/>
      <c r="EB20" s="594"/>
      <c r="EC20" s="603"/>
    </row>
    <row r="21" spans="2:133" ht="11.25" customHeight="1" x14ac:dyDescent="0.15">
      <c r="B21" s="590" t="s">
        <v>254</v>
      </c>
      <c r="C21" s="591"/>
      <c r="D21" s="591"/>
      <c r="E21" s="591"/>
      <c r="F21" s="591"/>
      <c r="G21" s="591"/>
      <c r="H21" s="591"/>
      <c r="I21" s="591"/>
      <c r="J21" s="591"/>
      <c r="K21" s="591"/>
      <c r="L21" s="591"/>
      <c r="M21" s="591"/>
      <c r="N21" s="591"/>
      <c r="O21" s="591"/>
      <c r="P21" s="591"/>
      <c r="Q21" s="592"/>
      <c r="R21" s="593">
        <v>3882</v>
      </c>
      <c r="S21" s="594"/>
      <c r="T21" s="594"/>
      <c r="U21" s="594"/>
      <c r="V21" s="594"/>
      <c r="W21" s="594"/>
      <c r="X21" s="594"/>
      <c r="Y21" s="595"/>
      <c r="Z21" s="596">
        <v>0</v>
      </c>
      <c r="AA21" s="596"/>
      <c r="AB21" s="596"/>
      <c r="AC21" s="596"/>
      <c r="AD21" s="597">
        <v>3882</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256</v>
      </c>
      <c r="C22" s="591"/>
      <c r="D22" s="591"/>
      <c r="E22" s="591"/>
      <c r="F22" s="591"/>
      <c r="G22" s="591"/>
      <c r="H22" s="591"/>
      <c r="I22" s="591"/>
      <c r="J22" s="591"/>
      <c r="K22" s="591"/>
      <c r="L22" s="591"/>
      <c r="M22" s="591"/>
      <c r="N22" s="591"/>
      <c r="O22" s="591"/>
      <c r="P22" s="591"/>
      <c r="Q22" s="592"/>
      <c r="R22" s="593">
        <v>76406</v>
      </c>
      <c r="S22" s="594"/>
      <c r="T22" s="594"/>
      <c r="U22" s="594"/>
      <c r="V22" s="594"/>
      <c r="W22" s="594"/>
      <c r="X22" s="594"/>
      <c r="Y22" s="595"/>
      <c r="Z22" s="596">
        <v>0.5</v>
      </c>
      <c r="AA22" s="596"/>
      <c r="AB22" s="596"/>
      <c r="AC22" s="596"/>
      <c r="AD22" s="597" t="s">
        <v>109</v>
      </c>
      <c r="AE22" s="597"/>
      <c r="AF22" s="597"/>
      <c r="AG22" s="597"/>
      <c r="AH22" s="597"/>
      <c r="AI22" s="597"/>
      <c r="AJ22" s="597"/>
      <c r="AK22" s="597"/>
      <c r="AL22" s="598" t="s">
        <v>109</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259</v>
      </c>
      <c r="C23" s="591"/>
      <c r="D23" s="591"/>
      <c r="E23" s="591"/>
      <c r="F23" s="591"/>
      <c r="G23" s="591"/>
      <c r="H23" s="591"/>
      <c r="I23" s="591"/>
      <c r="J23" s="591"/>
      <c r="K23" s="591"/>
      <c r="L23" s="591"/>
      <c r="M23" s="591"/>
      <c r="N23" s="591"/>
      <c r="O23" s="591"/>
      <c r="P23" s="591"/>
      <c r="Q23" s="592"/>
      <c r="R23" s="593">
        <v>178759</v>
      </c>
      <c r="S23" s="594"/>
      <c r="T23" s="594"/>
      <c r="U23" s="594"/>
      <c r="V23" s="594"/>
      <c r="W23" s="594"/>
      <c r="X23" s="594"/>
      <c r="Y23" s="595"/>
      <c r="Z23" s="596">
        <v>1.2</v>
      </c>
      <c r="AA23" s="596"/>
      <c r="AB23" s="596"/>
      <c r="AC23" s="596"/>
      <c r="AD23" s="597" t="s">
        <v>109</v>
      </c>
      <c r="AE23" s="597"/>
      <c r="AF23" s="597"/>
      <c r="AG23" s="597"/>
      <c r="AH23" s="597"/>
      <c r="AI23" s="597"/>
      <c r="AJ23" s="597"/>
      <c r="AK23" s="597"/>
      <c r="AL23" s="598" t="s">
        <v>109</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x14ac:dyDescent="0.15">
      <c r="B24" s="590" t="s">
        <v>266</v>
      </c>
      <c r="C24" s="591"/>
      <c r="D24" s="591"/>
      <c r="E24" s="591"/>
      <c r="F24" s="591"/>
      <c r="G24" s="591"/>
      <c r="H24" s="591"/>
      <c r="I24" s="591"/>
      <c r="J24" s="591"/>
      <c r="K24" s="591"/>
      <c r="L24" s="591"/>
      <c r="M24" s="591"/>
      <c r="N24" s="591"/>
      <c r="O24" s="591"/>
      <c r="P24" s="591"/>
      <c r="Q24" s="592"/>
      <c r="R24" s="593">
        <v>58598</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4471078</v>
      </c>
      <c r="CS24" s="583"/>
      <c r="CT24" s="583"/>
      <c r="CU24" s="583"/>
      <c r="CV24" s="583"/>
      <c r="CW24" s="583"/>
      <c r="CX24" s="583"/>
      <c r="CY24" s="584"/>
      <c r="CZ24" s="620">
        <v>32.6</v>
      </c>
      <c r="DA24" s="621"/>
      <c r="DB24" s="621"/>
      <c r="DC24" s="622"/>
      <c r="DD24" s="619">
        <v>3733631</v>
      </c>
      <c r="DE24" s="583"/>
      <c r="DF24" s="583"/>
      <c r="DG24" s="583"/>
      <c r="DH24" s="583"/>
      <c r="DI24" s="583"/>
      <c r="DJ24" s="583"/>
      <c r="DK24" s="584"/>
      <c r="DL24" s="619">
        <v>3132205</v>
      </c>
      <c r="DM24" s="583"/>
      <c r="DN24" s="583"/>
      <c r="DO24" s="583"/>
      <c r="DP24" s="583"/>
      <c r="DQ24" s="583"/>
      <c r="DR24" s="583"/>
      <c r="DS24" s="583"/>
      <c r="DT24" s="583"/>
      <c r="DU24" s="583"/>
      <c r="DV24" s="584"/>
      <c r="DW24" s="587">
        <v>45.2</v>
      </c>
      <c r="DX24" s="588"/>
      <c r="DY24" s="588"/>
      <c r="DZ24" s="588"/>
      <c r="EA24" s="588"/>
      <c r="EB24" s="588"/>
      <c r="EC24" s="589"/>
    </row>
    <row r="25" spans="2:133" ht="11.25" customHeight="1" x14ac:dyDescent="0.15">
      <c r="B25" s="590" t="s">
        <v>269</v>
      </c>
      <c r="C25" s="591"/>
      <c r="D25" s="591"/>
      <c r="E25" s="591"/>
      <c r="F25" s="591"/>
      <c r="G25" s="591"/>
      <c r="H25" s="591"/>
      <c r="I25" s="591"/>
      <c r="J25" s="591"/>
      <c r="K25" s="591"/>
      <c r="L25" s="591"/>
      <c r="M25" s="591"/>
      <c r="N25" s="591"/>
      <c r="O25" s="591"/>
      <c r="P25" s="591"/>
      <c r="Q25" s="592"/>
      <c r="R25" s="593">
        <v>759227</v>
      </c>
      <c r="S25" s="594"/>
      <c r="T25" s="594"/>
      <c r="U25" s="594"/>
      <c r="V25" s="594"/>
      <c r="W25" s="594"/>
      <c r="X25" s="594"/>
      <c r="Y25" s="595"/>
      <c r="Z25" s="596">
        <v>5.3</v>
      </c>
      <c r="AA25" s="596"/>
      <c r="AB25" s="596"/>
      <c r="AC25" s="596"/>
      <c r="AD25" s="597" t="s">
        <v>109</v>
      </c>
      <c r="AE25" s="597"/>
      <c r="AF25" s="597"/>
      <c r="AG25" s="597"/>
      <c r="AH25" s="597"/>
      <c r="AI25" s="597"/>
      <c r="AJ25" s="597"/>
      <c r="AK25" s="597"/>
      <c r="AL25" s="598" t="s">
        <v>109</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1617323</v>
      </c>
      <c r="CS25" s="625"/>
      <c r="CT25" s="625"/>
      <c r="CU25" s="625"/>
      <c r="CV25" s="625"/>
      <c r="CW25" s="625"/>
      <c r="CX25" s="625"/>
      <c r="CY25" s="626"/>
      <c r="CZ25" s="627">
        <v>11.8</v>
      </c>
      <c r="DA25" s="628"/>
      <c r="DB25" s="628"/>
      <c r="DC25" s="629"/>
      <c r="DD25" s="602">
        <v>1554517</v>
      </c>
      <c r="DE25" s="625"/>
      <c r="DF25" s="625"/>
      <c r="DG25" s="625"/>
      <c r="DH25" s="625"/>
      <c r="DI25" s="625"/>
      <c r="DJ25" s="625"/>
      <c r="DK25" s="626"/>
      <c r="DL25" s="602">
        <v>1552760</v>
      </c>
      <c r="DM25" s="625"/>
      <c r="DN25" s="625"/>
      <c r="DO25" s="625"/>
      <c r="DP25" s="625"/>
      <c r="DQ25" s="625"/>
      <c r="DR25" s="625"/>
      <c r="DS25" s="625"/>
      <c r="DT25" s="625"/>
      <c r="DU25" s="625"/>
      <c r="DV25" s="626"/>
      <c r="DW25" s="598">
        <v>22.4</v>
      </c>
      <c r="DX25" s="623"/>
      <c r="DY25" s="623"/>
      <c r="DZ25" s="623"/>
      <c r="EA25" s="623"/>
      <c r="EB25" s="623"/>
      <c r="EC25" s="624"/>
    </row>
    <row r="26" spans="2:133" ht="11.25" customHeight="1" x14ac:dyDescent="0.15">
      <c r="B26" s="630" t="s">
        <v>272</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1005665</v>
      </c>
      <c r="CS26" s="594"/>
      <c r="CT26" s="594"/>
      <c r="CU26" s="594"/>
      <c r="CV26" s="594"/>
      <c r="CW26" s="594"/>
      <c r="CX26" s="594"/>
      <c r="CY26" s="595"/>
      <c r="CZ26" s="627">
        <v>7.3</v>
      </c>
      <c r="DA26" s="628"/>
      <c r="DB26" s="628"/>
      <c r="DC26" s="629"/>
      <c r="DD26" s="602">
        <v>949449</v>
      </c>
      <c r="DE26" s="594"/>
      <c r="DF26" s="594"/>
      <c r="DG26" s="594"/>
      <c r="DH26" s="594"/>
      <c r="DI26" s="594"/>
      <c r="DJ26" s="594"/>
      <c r="DK26" s="595"/>
      <c r="DL26" s="602" t="s">
        <v>205</v>
      </c>
      <c r="DM26" s="594"/>
      <c r="DN26" s="594"/>
      <c r="DO26" s="594"/>
      <c r="DP26" s="594"/>
      <c r="DQ26" s="594"/>
      <c r="DR26" s="594"/>
      <c r="DS26" s="594"/>
      <c r="DT26" s="594"/>
      <c r="DU26" s="594"/>
      <c r="DV26" s="595"/>
      <c r="DW26" s="598" t="s">
        <v>205</v>
      </c>
      <c r="DX26" s="623"/>
      <c r="DY26" s="623"/>
      <c r="DZ26" s="623"/>
      <c r="EA26" s="623"/>
      <c r="EB26" s="623"/>
      <c r="EC26" s="624"/>
    </row>
    <row r="27" spans="2:133" ht="11.25" customHeight="1" x14ac:dyDescent="0.15">
      <c r="B27" s="590" t="s">
        <v>275</v>
      </c>
      <c r="C27" s="591"/>
      <c r="D27" s="591"/>
      <c r="E27" s="591"/>
      <c r="F27" s="591"/>
      <c r="G27" s="591"/>
      <c r="H27" s="591"/>
      <c r="I27" s="591"/>
      <c r="J27" s="591"/>
      <c r="K27" s="591"/>
      <c r="L27" s="591"/>
      <c r="M27" s="591"/>
      <c r="N27" s="591"/>
      <c r="O27" s="591"/>
      <c r="P27" s="591"/>
      <c r="Q27" s="592"/>
      <c r="R27" s="593">
        <v>750891</v>
      </c>
      <c r="S27" s="594"/>
      <c r="T27" s="594"/>
      <c r="U27" s="594"/>
      <c r="V27" s="594"/>
      <c r="W27" s="594"/>
      <c r="X27" s="594"/>
      <c r="Y27" s="595"/>
      <c r="Z27" s="596">
        <v>5.2</v>
      </c>
      <c r="AA27" s="596"/>
      <c r="AB27" s="596"/>
      <c r="AC27" s="596"/>
      <c r="AD27" s="597" t="s">
        <v>109</v>
      </c>
      <c r="AE27" s="597"/>
      <c r="AF27" s="597"/>
      <c r="AG27" s="597"/>
      <c r="AH27" s="597"/>
      <c r="AI27" s="597"/>
      <c r="AJ27" s="597"/>
      <c r="AK27" s="597"/>
      <c r="AL27" s="598" t="s">
        <v>109</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1892695</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1090785</v>
      </c>
      <c r="CS27" s="625"/>
      <c r="CT27" s="625"/>
      <c r="CU27" s="625"/>
      <c r="CV27" s="625"/>
      <c r="CW27" s="625"/>
      <c r="CX27" s="625"/>
      <c r="CY27" s="626"/>
      <c r="CZ27" s="627">
        <v>7.9</v>
      </c>
      <c r="DA27" s="628"/>
      <c r="DB27" s="628"/>
      <c r="DC27" s="629"/>
      <c r="DD27" s="602">
        <v>426513</v>
      </c>
      <c r="DE27" s="625"/>
      <c r="DF27" s="625"/>
      <c r="DG27" s="625"/>
      <c r="DH27" s="625"/>
      <c r="DI27" s="625"/>
      <c r="DJ27" s="625"/>
      <c r="DK27" s="626"/>
      <c r="DL27" s="602">
        <v>409132</v>
      </c>
      <c r="DM27" s="625"/>
      <c r="DN27" s="625"/>
      <c r="DO27" s="625"/>
      <c r="DP27" s="625"/>
      <c r="DQ27" s="625"/>
      <c r="DR27" s="625"/>
      <c r="DS27" s="625"/>
      <c r="DT27" s="625"/>
      <c r="DU27" s="625"/>
      <c r="DV27" s="626"/>
      <c r="DW27" s="598">
        <v>5.9</v>
      </c>
      <c r="DX27" s="623"/>
      <c r="DY27" s="623"/>
      <c r="DZ27" s="623"/>
      <c r="EA27" s="623"/>
      <c r="EB27" s="623"/>
      <c r="EC27" s="624"/>
    </row>
    <row r="28" spans="2:133" ht="11.25" customHeight="1" x14ac:dyDescent="0.15">
      <c r="B28" s="590" t="s">
        <v>278</v>
      </c>
      <c r="C28" s="591"/>
      <c r="D28" s="591"/>
      <c r="E28" s="591"/>
      <c r="F28" s="591"/>
      <c r="G28" s="591"/>
      <c r="H28" s="591"/>
      <c r="I28" s="591"/>
      <c r="J28" s="591"/>
      <c r="K28" s="591"/>
      <c r="L28" s="591"/>
      <c r="M28" s="591"/>
      <c r="N28" s="591"/>
      <c r="O28" s="591"/>
      <c r="P28" s="591"/>
      <c r="Q28" s="592"/>
      <c r="R28" s="593">
        <v>443913</v>
      </c>
      <c r="S28" s="594"/>
      <c r="T28" s="594"/>
      <c r="U28" s="594"/>
      <c r="V28" s="594"/>
      <c r="W28" s="594"/>
      <c r="X28" s="594"/>
      <c r="Y28" s="595"/>
      <c r="Z28" s="596">
        <v>3.1</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1762970</v>
      </c>
      <c r="CS28" s="594"/>
      <c r="CT28" s="594"/>
      <c r="CU28" s="594"/>
      <c r="CV28" s="594"/>
      <c r="CW28" s="594"/>
      <c r="CX28" s="594"/>
      <c r="CY28" s="595"/>
      <c r="CZ28" s="627">
        <v>12.8</v>
      </c>
      <c r="DA28" s="628"/>
      <c r="DB28" s="628"/>
      <c r="DC28" s="629"/>
      <c r="DD28" s="602">
        <v>1752601</v>
      </c>
      <c r="DE28" s="594"/>
      <c r="DF28" s="594"/>
      <c r="DG28" s="594"/>
      <c r="DH28" s="594"/>
      <c r="DI28" s="594"/>
      <c r="DJ28" s="594"/>
      <c r="DK28" s="595"/>
      <c r="DL28" s="602">
        <v>1170313</v>
      </c>
      <c r="DM28" s="594"/>
      <c r="DN28" s="594"/>
      <c r="DO28" s="594"/>
      <c r="DP28" s="594"/>
      <c r="DQ28" s="594"/>
      <c r="DR28" s="594"/>
      <c r="DS28" s="594"/>
      <c r="DT28" s="594"/>
      <c r="DU28" s="594"/>
      <c r="DV28" s="595"/>
      <c r="DW28" s="598">
        <v>16.899999999999999</v>
      </c>
      <c r="DX28" s="623"/>
      <c r="DY28" s="623"/>
      <c r="DZ28" s="623"/>
      <c r="EA28" s="623"/>
      <c r="EB28" s="623"/>
      <c r="EC28" s="624"/>
    </row>
    <row r="29" spans="2:133" ht="11.25" customHeight="1" x14ac:dyDescent="0.15">
      <c r="B29" s="590" t="s">
        <v>280</v>
      </c>
      <c r="C29" s="591"/>
      <c r="D29" s="591"/>
      <c r="E29" s="591"/>
      <c r="F29" s="591"/>
      <c r="G29" s="591"/>
      <c r="H29" s="591"/>
      <c r="I29" s="591"/>
      <c r="J29" s="591"/>
      <c r="K29" s="591"/>
      <c r="L29" s="591"/>
      <c r="M29" s="591"/>
      <c r="N29" s="591"/>
      <c r="O29" s="591"/>
      <c r="P29" s="591"/>
      <c r="Q29" s="592"/>
      <c r="R29" s="593">
        <v>1988</v>
      </c>
      <c r="S29" s="594"/>
      <c r="T29" s="594"/>
      <c r="U29" s="594"/>
      <c r="V29" s="594"/>
      <c r="W29" s="594"/>
      <c r="X29" s="594"/>
      <c r="Y29" s="595"/>
      <c r="Z29" s="596">
        <v>0</v>
      </c>
      <c r="AA29" s="596"/>
      <c r="AB29" s="596"/>
      <c r="AC29" s="596"/>
      <c r="AD29" s="597" t="s">
        <v>109</v>
      </c>
      <c r="AE29" s="597"/>
      <c r="AF29" s="597"/>
      <c r="AG29" s="597"/>
      <c r="AH29" s="597"/>
      <c r="AI29" s="597"/>
      <c r="AJ29" s="597"/>
      <c r="AK29" s="597"/>
      <c r="AL29" s="598" t="s">
        <v>109</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1762970</v>
      </c>
      <c r="CS29" s="625"/>
      <c r="CT29" s="625"/>
      <c r="CU29" s="625"/>
      <c r="CV29" s="625"/>
      <c r="CW29" s="625"/>
      <c r="CX29" s="625"/>
      <c r="CY29" s="626"/>
      <c r="CZ29" s="627">
        <v>12.8</v>
      </c>
      <c r="DA29" s="628"/>
      <c r="DB29" s="628"/>
      <c r="DC29" s="629"/>
      <c r="DD29" s="602">
        <v>1752601</v>
      </c>
      <c r="DE29" s="625"/>
      <c r="DF29" s="625"/>
      <c r="DG29" s="625"/>
      <c r="DH29" s="625"/>
      <c r="DI29" s="625"/>
      <c r="DJ29" s="625"/>
      <c r="DK29" s="626"/>
      <c r="DL29" s="602">
        <v>1170313</v>
      </c>
      <c r="DM29" s="625"/>
      <c r="DN29" s="625"/>
      <c r="DO29" s="625"/>
      <c r="DP29" s="625"/>
      <c r="DQ29" s="625"/>
      <c r="DR29" s="625"/>
      <c r="DS29" s="625"/>
      <c r="DT29" s="625"/>
      <c r="DU29" s="625"/>
      <c r="DV29" s="626"/>
      <c r="DW29" s="598">
        <v>16.899999999999999</v>
      </c>
      <c r="DX29" s="623"/>
      <c r="DY29" s="623"/>
      <c r="DZ29" s="623"/>
      <c r="EA29" s="623"/>
      <c r="EB29" s="623"/>
      <c r="EC29" s="624"/>
    </row>
    <row r="30" spans="2:133" ht="11.25" customHeight="1" x14ac:dyDescent="0.15">
      <c r="B30" s="590" t="s">
        <v>285</v>
      </c>
      <c r="C30" s="591"/>
      <c r="D30" s="591"/>
      <c r="E30" s="591"/>
      <c r="F30" s="591"/>
      <c r="G30" s="591"/>
      <c r="H30" s="591"/>
      <c r="I30" s="591"/>
      <c r="J30" s="591"/>
      <c r="K30" s="591"/>
      <c r="L30" s="591"/>
      <c r="M30" s="591"/>
      <c r="N30" s="591"/>
      <c r="O30" s="591"/>
      <c r="P30" s="591"/>
      <c r="Q30" s="592"/>
      <c r="R30" s="593">
        <v>1654755</v>
      </c>
      <c r="S30" s="594"/>
      <c r="T30" s="594"/>
      <c r="U30" s="594"/>
      <c r="V30" s="594"/>
      <c r="W30" s="594"/>
      <c r="X30" s="594"/>
      <c r="Y30" s="595"/>
      <c r="Z30" s="596">
        <v>11.5</v>
      </c>
      <c r="AA30" s="596"/>
      <c r="AB30" s="596"/>
      <c r="AC30" s="596"/>
      <c r="AD30" s="597" t="s">
        <v>109</v>
      </c>
      <c r="AE30" s="597"/>
      <c r="AF30" s="597"/>
      <c r="AG30" s="597"/>
      <c r="AH30" s="597"/>
      <c r="AI30" s="597"/>
      <c r="AJ30" s="597"/>
      <c r="AK30" s="597"/>
      <c r="AL30" s="598" t="s">
        <v>109</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97.8</v>
      </c>
      <c r="BH30" s="652"/>
      <c r="BI30" s="652"/>
      <c r="BJ30" s="652"/>
      <c r="BK30" s="652"/>
      <c r="BL30" s="652"/>
      <c r="BM30" s="588">
        <v>91.7</v>
      </c>
      <c r="BN30" s="652"/>
      <c r="BO30" s="652"/>
      <c r="BP30" s="652"/>
      <c r="BQ30" s="653"/>
      <c r="BR30" s="651">
        <v>97.6</v>
      </c>
      <c r="BS30" s="652"/>
      <c r="BT30" s="652"/>
      <c r="BU30" s="652"/>
      <c r="BV30" s="652"/>
      <c r="BW30" s="652"/>
      <c r="BX30" s="588">
        <v>91.3</v>
      </c>
      <c r="BY30" s="652"/>
      <c r="BZ30" s="652"/>
      <c r="CA30" s="652"/>
      <c r="CB30" s="653"/>
      <c r="CD30" s="656"/>
      <c r="CE30" s="657"/>
      <c r="CF30" s="607" t="s">
        <v>288</v>
      </c>
      <c r="CG30" s="608"/>
      <c r="CH30" s="608"/>
      <c r="CI30" s="608"/>
      <c r="CJ30" s="608"/>
      <c r="CK30" s="608"/>
      <c r="CL30" s="608"/>
      <c r="CM30" s="608"/>
      <c r="CN30" s="608"/>
      <c r="CO30" s="608"/>
      <c r="CP30" s="608"/>
      <c r="CQ30" s="609"/>
      <c r="CR30" s="593">
        <v>1658634</v>
      </c>
      <c r="CS30" s="594"/>
      <c r="CT30" s="594"/>
      <c r="CU30" s="594"/>
      <c r="CV30" s="594"/>
      <c r="CW30" s="594"/>
      <c r="CX30" s="594"/>
      <c r="CY30" s="595"/>
      <c r="CZ30" s="627">
        <v>12.1</v>
      </c>
      <c r="DA30" s="628"/>
      <c r="DB30" s="628"/>
      <c r="DC30" s="629"/>
      <c r="DD30" s="602">
        <v>1648265</v>
      </c>
      <c r="DE30" s="594"/>
      <c r="DF30" s="594"/>
      <c r="DG30" s="594"/>
      <c r="DH30" s="594"/>
      <c r="DI30" s="594"/>
      <c r="DJ30" s="594"/>
      <c r="DK30" s="595"/>
      <c r="DL30" s="602">
        <v>1065977</v>
      </c>
      <c r="DM30" s="594"/>
      <c r="DN30" s="594"/>
      <c r="DO30" s="594"/>
      <c r="DP30" s="594"/>
      <c r="DQ30" s="594"/>
      <c r="DR30" s="594"/>
      <c r="DS30" s="594"/>
      <c r="DT30" s="594"/>
      <c r="DU30" s="594"/>
      <c r="DV30" s="595"/>
      <c r="DW30" s="598">
        <v>15.4</v>
      </c>
      <c r="DX30" s="623"/>
      <c r="DY30" s="623"/>
      <c r="DZ30" s="623"/>
      <c r="EA30" s="623"/>
      <c r="EB30" s="623"/>
      <c r="EC30" s="624"/>
    </row>
    <row r="31" spans="2:133" ht="11.25" customHeight="1" x14ac:dyDescent="0.15">
      <c r="B31" s="590" t="s">
        <v>289</v>
      </c>
      <c r="C31" s="591"/>
      <c r="D31" s="591"/>
      <c r="E31" s="591"/>
      <c r="F31" s="591"/>
      <c r="G31" s="591"/>
      <c r="H31" s="591"/>
      <c r="I31" s="591"/>
      <c r="J31" s="591"/>
      <c r="K31" s="591"/>
      <c r="L31" s="591"/>
      <c r="M31" s="591"/>
      <c r="N31" s="591"/>
      <c r="O31" s="591"/>
      <c r="P31" s="591"/>
      <c r="Q31" s="592"/>
      <c r="R31" s="593">
        <v>1022775</v>
      </c>
      <c r="S31" s="594"/>
      <c r="T31" s="594"/>
      <c r="U31" s="594"/>
      <c r="V31" s="594"/>
      <c r="W31" s="594"/>
      <c r="X31" s="594"/>
      <c r="Y31" s="595"/>
      <c r="Z31" s="596">
        <v>7.1</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98.2</v>
      </c>
      <c r="BH31" s="625"/>
      <c r="BI31" s="625"/>
      <c r="BJ31" s="625"/>
      <c r="BK31" s="625"/>
      <c r="BL31" s="625"/>
      <c r="BM31" s="599">
        <v>94.5</v>
      </c>
      <c r="BN31" s="649"/>
      <c r="BO31" s="649"/>
      <c r="BP31" s="649"/>
      <c r="BQ31" s="650"/>
      <c r="BR31" s="648">
        <v>97.9</v>
      </c>
      <c r="BS31" s="625"/>
      <c r="BT31" s="625"/>
      <c r="BU31" s="625"/>
      <c r="BV31" s="625"/>
      <c r="BW31" s="625"/>
      <c r="BX31" s="599">
        <v>94.1</v>
      </c>
      <c r="BY31" s="649"/>
      <c r="BZ31" s="649"/>
      <c r="CA31" s="649"/>
      <c r="CB31" s="650"/>
      <c r="CD31" s="656"/>
      <c r="CE31" s="657"/>
      <c r="CF31" s="607" t="s">
        <v>292</v>
      </c>
      <c r="CG31" s="608"/>
      <c r="CH31" s="608"/>
      <c r="CI31" s="608"/>
      <c r="CJ31" s="608"/>
      <c r="CK31" s="608"/>
      <c r="CL31" s="608"/>
      <c r="CM31" s="608"/>
      <c r="CN31" s="608"/>
      <c r="CO31" s="608"/>
      <c r="CP31" s="608"/>
      <c r="CQ31" s="609"/>
      <c r="CR31" s="593">
        <v>104336</v>
      </c>
      <c r="CS31" s="625"/>
      <c r="CT31" s="625"/>
      <c r="CU31" s="625"/>
      <c r="CV31" s="625"/>
      <c r="CW31" s="625"/>
      <c r="CX31" s="625"/>
      <c r="CY31" s="626"/>
      <c r="CZ31" s="627">
        <v>0.8</v>
      </c>
      <c r="DA31" s="628"/>
      <c r="DB31" s="628"/>
      <c r="DC31" s="629"/>
      <c r="DD31" s="602">
        <v>104336</v>
      </c>
      <c r="DE31" s="625"/>
      <c r="DF31" s="625"/>
      <c r="DG31" s="625"/>
      <c r="DH31" s="625"/>
      <c r="DI31" s="625"/>
      <c r="DJ31" s="625"/>
      <c r="DK31" s="626"/>
      <c r="DL31" s="602">
        <v>104336</v>
      </c>
      <c r="DM31" s="625"/>
      <c r="DN31" s="625"/>
      <c r="DO31" s="625"/>
      <c r="DP31" s="625"/>
      <c r="DQ31" s="625"/>
      <c r="DR31" s="625"/>
      <c r="DS31" s="625"/>
      <c r="DT31" s="625"/>
      <c r="DU31" s="625"/>
      <c r="DV31" s="626"/>
      <c r="DW31" s="598">
        <v>1.5</v>
      </c>
      <c r="DX31" s="623"/>
      <c r="DY31" s="623"/>
      <c r="DZ31" s="623"/>
      <c r="EA31" s="623"/>
      <c r="EB31" s="623"/>
      <c r="EC31" s="624"/>
    </row>
    <row r="32" spans="2:133" ht="11.25" customHeight="1" x14ac:dyDescent="0.15">
      <c r="B32" s="590" t="s">
        <v>293</v>
      </c>
      <c r="C32" s="591"/>
      <c r="D32" s="591"/>
      <c r="E32" s="591"/>
      <c r="F32" s="591"/>
      <c r="G32" s="591"/>
      <c r="H32" s="591"/>
      <c r="I32" s="591"/>
      <c r="J32" s="591"/>
      <c r="K32" s="591"/>
      <c r="L32" s="591"/>
      <c r="M32" s="591"/>
      <c r="N32" s="591"/>
      <c r="O32" s="591"/>
      <c r="P32" s="591"/>
      <c r="Q32" s="592"/>
      <c r="R32" s="593">
        <v>144286</v>
      </c>
      <c r="S32" s="594"/>
      <c r="T32" s="594"/>
      <c r="U32" s="594"/>
      <c r="V32" s="594"/>
      <c r="W32" s="594"/>
      <c r="X32" s="594"/>
      <c r="Y32" s="595"/>
      <c r="Z32" s="596">
        <v>1</v>
      </c>
      <c r="AA32" s="596"/>
      <c r="AB32" s="596"/>
      <c r="AC32" s="596"/>
      <c r="AD32" s="597">
        <v>659</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97.3</v>
      </c>
      <c r="BH32" s="661"/>
      <c r="BI32" s="661"/>
      <c r="BJ32" s="661"/>
      <c r="BK32" s="661"/>
      <c r="BL32" s="661"/>
      <c r="BM32" s="662">
        <v>88.6</v>
      </c>
      <c r="BN32" s="661"/>
      <c r="BO32" s="661"/>
      <c r="BP32" s="661"/>
      <c r="BQ32" s="663"/>
      <c r="BR32" s="660">
        <v>97</v>
      </c>
      <c r="BS32" s="661"/>
      <c r="BT32" s="661"/>
      <c r="BU32" s="661"/>
      <c r="BV32" s="661"/>
      <c r="BW32" s="661"/>
      <c r="BX32" s="662">
        <v>88.2</v>
      </c>
      <c r="BY32" s="661"/>
      <c r="BZ32" s="661"/>
      <c r="CA32" s="661"/>
      <c r="CB32" s="663"/>
      <c r="CD32" s="658"/>
      <c r="CE32" s="659"/>
      <c r="CF32" s="607" t="s">
        <v>295</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x14ac:dyDescent="0.15">
      <c r="B33" s="590" t="s">
        <v>296</v>
      </c>
      <c r="C33" s="591"/>
      <c r="D33" s="591"/>
      <c r="E33" s="591"/>
      <c r="F33" s="591"/>
      <c r="G33" s="591"/>
      <c r="H33" s="591"/>
      <c r="I33" s="591"/>
      <c r="J33" s="591"/>
      <c r="K33" s="591"/>
      <c r="L33" s="591"/>
      <c r="M33" s="591"/>
      <c r="N33" s="591"/>
      <c r="O33" s="591"/>
      <c r="P33" s="591"/>
      <c r="Q33" s="592"/>
      <c r="R33" s="593">
        <v>2370200</v>
      </c>
      <c r="S33" s="594"/>
      <c r="T33" s="594"/>
      <c r="U33" s="594"/>
      <c r="V33" s="594"/>
      <c r="W33" s="594"/>
      <c r="X33" s="594"/>
      <c r="Y33" s="595"/>
      <c r="Z33" s="596">
        <v>16.5</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7485914</v>
      </c>
      <c r="CS33" s="625"/>
      <c r="CT33" s="625"/>
      <c r="CU33" s="625"/>
      <c r="CV33" s="625"/>
      <c r="CW33" s="625"/>
      <c r="CX33" s="625"/>
      <c r="CY33" s="626"/>
      <c r="CZ33" s="627">
        <v>54.5</v>
      </c>
      <c r="DA33" s="628"/>
      <c r="DB33" s="628"/>
      <c r="DC33" s="629"/>
      <c r="DD33" s="602">
        <v>5219282</v>
      </c>
      <c r="DE33" s="625"/>
      <c r="DF33" s="625"/>
      <c r="DG33" s="625"/>
      <c r="DH33" s="625"/>
      <c r="DI33" s="625"/>
      <c r="DJ33" s="625"/>
      <c r="DK33" s="626"/>
      <c r="DL33" s="602">
        <v>2415607</v>
      </c>
      <c r="DM33" s="625"/>
      <c r="DN33" s="625"/>
      <c r="DO33" s="625"/>
      <c r="DP33" s="625"/>
      <c r="DQ33" s="625"/>
      <c r="DR33" s="625"/>
      <c r="DS33" s="625"/>
      <c r="DT33" s="625"/>
      <c r="DU33" s="625"/>
      <c r="DV33" s="626"/>
      <c r="DW33" s="598">
        <v>34.799999999999997</v>
      </c>
      <c r="DX33" s="623"/>
      <c r="DY33" s="623"/>
      <c r="DZ33" s="623"/>
      <c r="EA33" s="623"/>
      <c r="EB33" s="623"/>
      <c r="EC33" s="624"/>
    </row>
    <row r="34" spans="2:133" ht="11.25" customHeight="1" x14ac:dyDescent="0.15">
      <c r="B34" s="590" t="s">
        <v>298</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2004768</v>
      </c>
      <c r="CS34" s="594"/>
      <c r="CT34" s="594"/>
      <c r="CU34" s="594"/>
      <c r="CV34" s="594"/>
      <c r="CW34" s="594"/>
      <c r="CX34" s="594"/>
      <c r="CY34" s="595"/>
      <c r="CZ34" s="627">
        <v>14.6</v>
      </c>
      <c r="DA34" s="628"/>
      <c r="DB34" s="628"/>
      <c r="DC34" s="629"/>
      <c r="DD34" s="602">
        <v>1561187</v>
      </c>
      <c r="DE34" s="594"/>
      <c r="DF34" s="594"/>
      <c r="DG34" s="594"/>
      <c r="DH34" s="594"/>
      <c r="DI34" s="594"/>
      <c r="DJ34" s="594"/>
      <c r="DK34" s="595"/>
      <c r="DL34" s="602">
        <v>690233</v>
      </c>
      <c r="DM34" s="594"/>
      <c r="DN34" s="594"/>
      <c r="DO34" s="594"/>
      <c r="DP34" s="594"/>
      <c r="DQ34" s="594"/>
      <c r="DR34" s="594"/>
      <c r="DS34" s="594"/>
      <c r="DT34" s="594"/>
      <c r="DU34" s="594"/>
      <c r="DV34" s="595"/>
      <c r="DW34" s="598">
        <v>10</v>
      </c>
      <c r="DX34" s="623"/>
      <c r="DY34" s="623"/>
      <c r="DZ34" s="623"/>
      <c r="EA34" s="623"/>
      <c r="EB34" s="623"/>
      <c r="EC34" s="624"/>
    </row>
    <row r="35" spans="2:133" ht="11.25" customHeight="1" x14ac:dyDescent="0.15">
      <c r="B35" s="590" t="s">
        <v>302</v>
      </c>
      <c r="C35" s="591"/>
      <c r="D35" s="591"/>
      <c r="E35" s="591"/>
      <c r="F35" s="591"/>
      <c r="G35" s="591"/>
      <c r="H35" s="591"/>
      <c r="I35" s="591"/>
      <c r="J35" s="591"/>
      <c r="K35" s="591"/>
      <c r="L35" s="591"/>
      <c r="M35" s="591"/>
      <c r="N35" s="591"/>
      <c r="O35" s="591"/>
      <c r="P35" s="591"/>
      <c r="Q35" s="592"/>
      <c r="R35" s="593">
        <v>389300</v>
      </c>
      <c r="S35" s="594"/>
      <c r="T35" s="594"/>
      <c r="U35" s="594"/>
      <c r="V35" s="594"/>
      <c r="W35" s="594"/>
      <c r="X35" s="594"/>
      <c r="Y35" s="595"/>
      <c r="Z35" s="596">
        <v>2.7</v>
      </c>
      <c r="AA35" s="596"/>
      <c r="AB35" s="596"/>
      <c r="AC35" s="596"/>
      <c r="AD35" s="597" t="s">
        <v>109</v>
      </c>
      <c r="AE35" s="597"/>
      <c r="AF35" s="597"/>
      <c r="AG35" s="597"/>
      <c r="AH35" s="597"/>
      <c r="AI35" s="597"/>
      <c r="AJ35" s="597"/>
      <c r="AK35" s="597"/>
      <c r="AL35" s="598" t="s">
        <v>109</v>
      </c>
      <c r="AM35" s="599"/>
      <c r="AN35" s="599"/>
      <c r="AO35" s="600"/>
      <c r="AP35" s="186"/>
      <c r="AQ35" s="604" t="s">
        <v>303</v>
      </c>
      <c r="AR35" s="605"/>
      <c r="AS35" s="605"/>
      <c r="AT35" s="605"/>
      <c r="AU35" s="605"/>
      <c r="AV35" s="605"/>
      <c r="AW35" s="605"/>
      <c r="AX35" s="605"/>
      <c r="AY35" s="606"/>
      <c r="AZ35" s="582">
        <v>1211358</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9797</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229468</v>
      </c>
      <c r="CS35" s="625"/>
      <c r="CT35" s="625"/>
      <c r="CU35" s="625"/>
      <c r="CV35" s="625"/>
      <c r="CW35" s="625"/>
      <c r="CX35" s="625"/>
      <c r="CY35" s="626"/>
      <c r="CZ35" s="627">
        <v>1.7</v>
      </c>
      <c r="DA35" s="628"/>
      <c r="DB35" s="628"/>
      <c r="DC35" s="629"/>
      <c r="DD35" s="602">
        <v>221476</v>
      </c>
      <c r="DE35" s="625"/>
      <c r="DF35" s="625"/>
      <c r="DG35" s="625"/>
      <c r="DH35" s="625"/>
      <c r="DI35" s="625"/>
      <c r="DJ35" s="625"/>
      <c r="DK35" s="626"/>
      <c r="DL35" s="602">
        <v>220059</v>
      </c>
      <c r="DM35" s="625"/>
      <c r="DN35" s="625"/>
      <c r="DO35" s="625"/>
      <c r="DP35" s="625"/>
      <c r="DQ35" s="625"/>
      <c r="DR35" s="625"/>
      <c r="DS35" s="625"/>
      <c r="DT35" s="625"/>
      <c r="DU35" s="625"/>
      <c r="DV35" s="626"/>
      <c r="DW35" s="598">
        <v>3.2</v>
      </c>
      <c r="DX35" s="623"/>
      <c r="DY35" s="623"/>
      <c r="DZ35" s="623"/>
      <c r="EA35" s="623"/>
      <c r="EB35" s="623"/>
      <c r="EC35" s="624"/>
    </row>
    <row r="36" spans="2:133" ht="11.25" customHeight="1" x14ac:dyDescent="0.15">
      <c r="B36" s="636" t="s">
        <v>306</v>
      </c>
      <c r="C36" s="637"/>
      <c r="D36" s="637"/>
      <c r="E36" s="637"/>
      <c r="F36" s="637"/>
      <c r="G36" s="637"/>
      <c r="H36" s="637"/>
      <c r="I36" s="637"/>
      <c r="J36" s="637"/>
      <c r="K36" s="637"/>
      <c r="L36" s="637"/>
      <c r="M36" s="637"/>
      <c r="N36" s="637"/>
      <c r="O36" s="637"/>
      <c r="P36" s="637"/>
      <c r="Q36" s="638"/>
      <c r="R36" s="665">
        <v>14333132</v>
      </c>
      <c r="S36" s="666"/>
      <c r="T36" s="666"/>
      <c r="U36" s="666"/>
      <c r="V36" s="666"/>
      <c r="W36" s="666"/>
      <c r="X36" s="666"/>
      <c r="Y36" s="667"/>
      <c r="Z36" s="668">
        <v>100</v>
      </c>
      <c r="AA36" s="668"/>
      <c r="AB36" s="668"/>
      <c r="AC36" s="668"/>
      <c r="AD36" s="669">
        <v>6545242</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163117</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-39187</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1402558</v>
      </c>
      <c r="CS36" s="594"/>
      <c r="CT36" s="594"/>
      <c r="CU36" s="594"/>
      <c r="CV36" s="594"/>
      <c r="CW36" s="594"/>
      <c r="CX36" s="594"/>
      <c r="CY36" s="595"/>
      <c r="CZ36" s="627">
        <v>10.199999999999999</v>
      </c>
      <c r="DA36" s="628"/>
      <c r="DB36" s="628"/>
      <c r="DC36" s="629"/>
      <c r="DD36" s="602">
        <v>958737</v>
      </c>
      <c r="DE36" s="594"/>
      <c r="DF36" s="594"/>
      <c r="DG36" s="594"/>
      <c r="DH36" s="594"/>
      <c r="DI36" s="594"/>
      <c r="DJ36" s="594"/>
      <c r="DK36" s="595"/>
      <c r="DL36" s="602">
        <v>714881</v>
      </c>
      <c r="DM36" s="594"/>
      <c r="DN36" s="594"/>
      <c r="DO36" s="594"/>
      <c r="DP36" s="594"/>
      <c r="DQ36" s="594"/>
      <c r="DR36" s="594"/>
      <c r="DS36" s="594"/>
      <c r="DT36" s="594"/>
      <c r="DU36" s="594"/>
      <c r="DV36" s="595"/>
      <c r="DW36" s="598">
        <v>10.3</v>
      </c>
      <c r="DX36" s="623"/>
      <c r="DY36" s="623"/>
      <c r="DZ36" s="623"/>
      <c r="EA36" s="623"/>
      <c r="EB36" s="623"/>
      <c r="EC36" s="624"/>
    </row>
    <row r="37" spans="2:133" ht="11.25" customHeight="1" x14ac:dyDescent="0.15">
      <c r="AQ37" s="672" t="s">
        <v>310</v>
      </c>
      <c r="AR37" s="673"/>
      <c r="AS37" s="673"/>
      <c r="AT37" s="673"/>
      <c r="AU37" s="673"/>
      <c r="AV37" s="673"/>
      <c r="AW37" s="673"/>
      <c r="AX37" s="673"/>
      <c r="AY37" s="674"/>
      <c r="AZ37" s="593">
        <v>65584</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2675</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554160</v>
      </c>
      <c r="CS37" s="625"/>
      <c r="CT37" s="625"/>
      <c r="CU37" s="625"/>
      <c r="CV37" s="625"/>
      <c r="CW37" s="625"/>
      <c r="CX37" s="625"/>
      <c r="CY37" s="626"/>
      <c r="CZ37" s="627">
        <v>4</v>
      </c>
      <c r="DA37" s="628"/>
      <c r="DB37" s="628"/>
      <c r="DC37" s="629"/>
      <c r="DD37" s="602">
        <v>516784</v>
      </c>
      <c r="DE37" s="625"/>
      <c r="DF37" s="625"/>
      <c r="DG37" s="625"/>
      <c r="DH37" s="625"/>
      <c r="DI37" s="625"/>
      <c r="DJ37" s="625"/>
      <c r="DK37" s="626"/>
      <c r="DL37" s="602">
        <v>516784</v>
      </c>
      <c r="DM37" s="625"/>
      <c r="DN37" s="625"/>
      <c r="DO37" s="625"/>
      <c r="DP37" s="625"/>
      <c r="DQ37" s="625"/>
      <c r="DR37" s="625"/>
      <c r="DS37" s="625"/>
      <c r="DT37" s="625"/>
      <c r="DU37" s="625"/>
      <c r="DV37" s="626"/>
      <c r="DW37" s="598">
        <v>7.5</v>
      </c>
      <c r="DX37" s="623"/>
      <c r="DY37" s="623"/>
      <c r="DZ37" s="623"/>
      <c r="EA37" s="623"/>
      <c r="EB37" s="623"/>
      <c r="EC37" s="624"/>
    </row>
    <row r="38" spans="2:133" ht="11.25" customHeight="1" x14ac:dyDescent="0.15">
      <c r="AQ38" s="672" t="s">
        <v>313</v>
      </c>
      <c r="AR38" s="673"/>
      <c r="AS38" s="673"/>
      <c r="AT38" s="673"/>
      <c r="AU38" s="673"/>
      <c r="AV38" s="673"/>
      <c r="AW38" s="673"/>
      <c r="AX38" s="673"/>
      <c r="AY38" s="674"/>
      <c r="AZ38" s="593">
        <v>8349</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4441</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1203009</v>
      </c>
      <c r="CS38" s="594"/>
      <c r="CT38" s="594"/>
      <c r="CU38" s="594"/>
      <c r="CV38" s="594"/>
      <c r="CW38" s="594"/>
      <c r="CX38" s="594"/>
      <c r="CY38" s="595"/>
      <c r="CZ38" s="627">
        <v>8.8000000000000007</v>
      </c>
      <c r="DA38" s="628"/>
      <c r="DB38" s="628"/>
      <c r="DC38" s="629"/>
      <c r="DD38" s="602">
        <v>1003007</v>
      </c>
      <c r="DE38" s="594"/>
      <c r="DF38" s="594"/>
      <c r="DG38" s="594"/>
      <c r="DH38" s="594"/>
      <c r="DI38" s="594"/>
      <c r="DJ38" s="594"/>
      <c r="DK38" s="595"/>
      <c r="DL38" s="602">
        <v>790434</v>
      </c>
      <c r="DM38" s="594"/>
      <c r="DN38" s="594"/>
      <c r="DO38" s="594"/>
      <c r="DP38" s="594"/>
      <c r="DQ38" s="594"/>
      <c r="DR38" s="594"/>
      <c r="DS38" s="594"/>
      <c r="DT38" s="594"/>
      <c r="DU38" s="594"/>
      <c r="DV38" s="595"/>
      <c r="DW38" s="598">
        <v>11.4</v>
      </c>
      <c r="DX38" s="623"/>
      <c r="DY38" s="623"/>
      <c r="DZ38" s="623"/>
      <c r="EA38" s="623"/>
      <c r="EB38" s="623"/>
      <c r="EC38" s="624"/>
    </row>
    <row r="39" spans="2:133" ht="11.25" customHeight="1" x14ac:dyDescent="0.15">
      <c r="AQ39" s="672" t="s">
        <v>316</v>
      </c>
      <c r="AR39" s="673"/>
      <c r="AS39" s="673"/>
      <c r="AT39" s="673"/>
      <c r="AU39" s="673"/>
      <c r="AV39" s="673"/>
      <c r="AW39" s="673"/>
      <c r="AX39" s="673"/>
      <c r="AY39" s="674"/>
      <c r="AZ39" s="593" t="s">
        <v>109</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96</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2633111</v>
      </c>
      <c r="CS39" s="625"/>
      <c r="CT39" s="625"/>
      <c r="CU39" s="625"/>
      <c r="CV39" s="625"/>
      <c r="CW39" s="625"/>
      <c r="CX39" s="625"/>
      <c r="CY39" s="626"/>
      <c r="CZ39" s="627">
        <v>19.2</v>
      </c>
      <c r="DA39" s="628"/>
      <c r="DB39" s="628"/>
      <c r="DC39" s="629"/>
      <c r="DD39" s="602">
        <v>1474875</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230227</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110</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13000</v>
      </c>
      <c r="CS40" s="594"/>
      <c r="CT40" s="594"/>
      <c r="CU40" s="594"/>
      <c r="CV40" s="594"/>
      <c r="CW40" s="594"/>
      <c r="CX40" s="594"/>
      <c r="CY40" s="595"/>
      <c r="CZ40" s="627">
        <v>0.1</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744081</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357</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205</v>
      </c>
      <c r="CS41" s="625"/>
      <c r="CT41" s="625"/>
      <c r="CU41" s="625"/>
      <c r="CV41" s="625"/>
      <c r="CW41" s="625"/>
      <c r="CX41" s="625"/>
      <c r="CY41" s="626"/>
      <c r="CZ41" s="627" t="s">
        <v>205</v>
      </c>
      <c r="DA41" s="628"/>
      <c r="DB41" s="628"/>
      <c r="DC41" s="629"/>
      <c r="DD41" s="602" t="s">
        <v>205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1771413</v>
      </c>
      <c r="CS42" s="594"/>
      <c r="CT42" s="594"/>
      <c r="CU42" s="594"/>
      <c r="CV42" s="594"/>
      <c r="CW42" s="594"/>
      <c r="CX42" s="594"/>
      <c r="CY42" s="595"/>
      <c r="CZ42" s="627">
        <v>12.9</v>
      </c>
      <c r="DA42" s="676"/>
      <c r="DB42" s="676"/>
      <c r="DC42" s="677"/>
      <c r="DD42" s="602">
        <v>430095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71880</v>
      </c>
      <c r="CS43" s="625"/>
      <c r="CT43" s="625"/>
      <c r="CU43" s="625"/>
      <c r="CV43" s="625"/>
      <c r="CW43" s="625"/>
      <c r="CX43" s="625"/>
      <c r="CY43" s="626"/>
      <c r="CZ43" s="627">
        <v>0.5</v>
      </c>
      <c r="DA43" s="628"/>
      <c r="DB43" s="628"/>
      <c r="DC43" s="629"/>
      <c r="DD43" s="602">
        <v>71880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330</v>
      </c>
      <c r="CD44" s="699" t="s">
        <v>283</v>
      </c>
      <c r="CE44" s="700"/>
      <c r="CF44" s="590" t="s">
        <v>331</v>
      </c>
      <c r="CG44" s="591"/>
      <c r="CH44" s="591"/>
      <c r="CI44" s="591"/>
      <c r="CJ44" s="591"/>
      <c r="CK44" s="591"/>
      <c r="CL44" s="591"/>
      <c r="CM44" s="591"/>
      <c r="CN44" s="591"/>
      <c r="CO44" s="591"/>
      <c r="CP44" s="591"/>
      <c r="CQ44" s="592"/>
      <c r="CR44" s="593">
        <v>1638863</v>
      </c>
      <c r="CS44" s="594"/>
      <c r="CT44" s="594"/>
      <c r="CU44" s="594"/>
      <c r="CV44" s="594"/>
      <c r="CW44" s="594"/>
      <c r="CX44" s="594"/>
      <c r="CY44" s="595"/>
      <c r="CZ44" s="627">
        <v>11.9</v>
      </c>
      <c r="DA44" s="676"/>
      <c r="DB44" s="676"/>
      <c r="DC44" s="677"/>
      <c r="DD44" s="602">
        <v>404401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332</v>
      </c>
      <c r="CG45" s="591"/>
      <c r="CH45" s="591"/>
      <c r="CI45" s="591"/>
      <c r="CJ45" s="591"/>
      <c r="CK45" s="591"/>
      <c r="CL45" s="591"/>
      <c r="CM45" s="591"/>
      <c r="CN45" s="591"/>
      <c r="CO45" s="591"/>
      <c r="CP45" s="591"/>
      <c r="CQ45" s="592"/>
      <c r="CR45" s="593">
        <v>698986</v>
      </c>
      <c r="CS45" s="625"/>
      <c r="CT45" s="625"/>
      <c r="CU45" s="625"/>
      <c r="CV45" s="625"/>
      <c r="CW45" s="625"/>
      <c r="CX45" s="625"/>
      <c r="CY45" s="626"/>
      <c r="CZ45" s="627">
        <v>5.0999999999999996</v>
      </c>
      <c r="DA45" s="628"/>
      <c r="DB45" s="628"/>
      <c r="DC45" s="629"/>
      <c r="DD45" s="602">
        <v>33212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333</v>
      </c>
      <c r="CG46" s="591"/>
      <c r="CH46" s="591"/>
      <c r="CI46" s="591"/>
      <c r="CJ46" s="591"/>
      <c r="CK46" s="591"/>
      <c r="CL46" s="591"/>
      <c r="CM46" s="591"/>
      <c r="CN46" s="591"/>
      <c r="CO46" s="591"/>
      <c r="CP46" s="591"/>
      <c r="CQ46" s="592"/>
      <c r="CR46" s="593">
        <v>897026</v>
      </c>
      <c r="CS46" s="594"/>
      <c r="CT46" s="594"/>
      <c r="CU46" s="594"/>
      <c r="CV46" s="594"/>
      <c r="CW46" s="594"/>
      <c r="CX46" s="594"/>
      <c r="CY46" s="595"/>
      <c r="CZ46" s="627">
        <v>6.5</v>
      </c>
      <c r="DA46" s="676"/>
      <c r="DB46" s="676"/>
      <c r="DC46" s="677"/>
      <c r="DD46" s="602">
        <v>367727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334</v>
      </c>
      <c r="CG47" s="591"/>
      <c r="CH47" s="591"/>
      <c r="CI47" s="591"/>
      <c r="CJ47" s="591"/>
      <c r="CK47" s="591"/>
      <c r="CL47" s="591"/>
      <c r="CM47" s="591"/>
      <c r="CN47" s="591"/>
      <c r="CO47" s="591"/>
      <c r="CP47" s="591"/>
      <c r="CQ47" s="592"/>
      <c r="CR47" s="593">
        <v>132550</v>
      </c>
      <c r="CS47" s="625"/>
      <c r="CT47" s="625"/>
      <c r="CU47" s="625"/>
      <c r="CV47" s="625"/>
      <c r="CW47" s="625"/>
      <c r="CX47" s="625"/>
      <c r="CY47" s="626"/>
      <c r="CZ47" s="627">
        <v>1</v>
      </c>
      <c r="DA47" s="628"/>
      <c r="DB47" s="628"/>
      <c r="DC47" s="629"/>
      <c r="DD47" s="602">
        <v>25694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335</v>
      </c>
      <c r="CG48" s="591"/>
      <c r="CH48" s="591"/>
      <c r="CI48" s="591"/>
      <c r="CJ48" s="591"/>
      <c r="CK48" s="591"/>
      <c r="CL48" s="591"/>
      <c r="CM48" s="591"/>
      <c r="CN48" s="591"/>
      <c r="CO48" s="591"/>
      <c r="CP48" s="591"/>
      <c r="CQ48" s="592"/>
      <c r="CR48" s="593" t="s">
        <v>152</v>
      </c>
      <c r="CS48" s="594"/>
      <c r="CT48" s="594"/>
      <c r="CU48" s="594"/>
      <c r="CV48" s="594"/>
      <c r="CW48" s="594"/>
      <c r="CX48" s="594"/>
      <c r="CY48" s="595"/>
      <c r="CZ48" s="627" t="s">
        <v>152</v>
      </c>
      <c r="DA48" s="676"/>
      <c r="DB48" s="676"/>
      <c r="DC48" s="677"/>
      <c r="DD48" s="602" t="s">
        <v>152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336</v>
      </c>
      <c r="CE49" s="637"/>
      <c r="CF49" s="637"/>
      <c r="CG49" s="637"/>
      <c r="CH49" s="637"/>
      <c r="CI49" s="637"/>
      <c r="CJ49" s="637"/>
      <c r="CK49" s="637"/>
      <c r="CL49" s="637"/>
      <c r="CM49" s="637"/>
      <c r="CN49" s="637"/>
      <c r="CO49" s="637"/>
      <c r="CP49" s="637"/>
      <c r="CQ49" s="638"/>
      <c r="CR49" s="665">
        <v>13728405</v>
      </c>
      <c r="CS49" s="661"/>
      <c r="CT49" s="661"/>
      <c r="CU49" s="661"/>
      <c r="CV49" s="661"/>
      <c r="CW49" s="661"/>
      <c r="CX49" s="661"/>
      <c r="CY49" s="688"/>
      <c r="CZ49" s="689">
        <v>100</v>
      </c>
      <c r="DA49" s="690"/>
      <c r="DB49" s="690"/>
      <c r="DC49" s="691"/>
      <c r="DD49" s="692">
        <v>9383008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0" t="s">
        <v>338</v>
      </c>
      <c r="DK2" s="731"/>
      <c r="DL2" s="731"/>
      <c r="DM2" s="731"/>
      <c r="DN2" s="731"/>
      <c r="DO2" s="732"/>
      <c r="DP2" s="200"/>
      <c r="DQ2" s="730" t="s">
        <v>339</v>
      </c>
      <c r="DR2" s="731"/>
      <c r="DS2" s="731"/>
      <c r="DT2" s="731"/>
      <c r="DU2" s="731"/>
      <c r="DV2" s="731"/>
      <c r="DW2" s="731"/>
      <c r="DX2" s="731"/>
      <c r="DY2" s="731"/>
      <c r="DZ2" s="73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3" t="s">
        <v>340</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4" t="s">
        <v>342</v>
      </c>
      <c r="B5" s="735"/>
      <c r="C5" s="735"/>
      <c r="D5" s="735"/>
      <c r="E5" s="735"/>
      <c r="F5" s="735"/>
      <c r="G5" s="735"/>
      <c r="H5" s="735"/>
      <c r="I5" s="735"/>
      <c r="J5" s="735"/>
      <c r="K5" s="735"/>
      <c r="L5" s="735"/>
      <c r="M5" s="735"/>
      <c r="N5" s="735"/>
      <c r="O5" s="735"/>
      <c r="P5" s="736"/>
      <c r="Q5" s="740" t="s">
        <v>343</v>
      </c>
      <c r="R5" s="741"/>
      <c r="S5" s="741"/>
      <c r="T5" s="741"/>
      <c r="U5" s="742"/>
      <c r="V5" s="740" t="s">
        <v>344</v>
      </c>
      <c r="W5" s="741"/>
      <c r="X5" s="741"/>
      <c r="Y5" s="741"/>
      <c r="Z5" s="742"/>
      <c r="AA5" s="740" t="s">
        <v>345</v>
      </c>
      <c r="AB5" s="741"/>
      <c r="AC5" s="741"/>
      <c r="AD5" s="741"/>
      <c r="AE5" s="741"/>
      <c r="AF5" s="746" t="s">
        <v>346</v>
      </c>
      <c r="AG5" s="741"/>
      <c r="AH5" s="741"/>
      <c r="AI5" s="741"/>
      <c r="AJ5" s="747"/>
      <c r="AK5" s="741" t="s">
        <v>347</v>
      </c>
      <c r="AL5" s="741"/>
      <c r="AM5" s="741"/>
      <c r="AN5" s="741"/>
      <c r="AO5" s="742"/>
      <c r="AP5" s="740" t="s">
        <v>348</v>
      </c>
      <c r="AQ5" s="741"/>
      <c r="AR5" s="741"/>
      <c r="AS5" s="741"/>
      <c r="AT5" s="742"/>
      <c r="AU5" s="740" t="s">
        <v>349</v>
      </c>
      <c r="AV5" s="741"/>
      <c r="AW5" s="741"/>
      <c r="AX5" s="741"/>
      <c r="AY5" s="747"/>
      <c r="AZ5" s="207"/>
      <c r="BA5" s="207"/>
      <c r="BB5" s="207"/>
      <c r="BC5" s="207"/>
      <c r="BD5" s="207"/>
      <c r="BE5" s="208"/>
      <c r="BF5" s="208"/>
      <c r="BG5" s="208"/>
      <c r="BH5" s="208"/>
      <c r="BI5" s="208"/>
      <c r="BJ5" s="208"/>
      <c r="BK5" s="208"/>
      <c r="BL5" s="208"/>
      <c r="BM5" s="208"/>
      <c r="BN5" s="208"/>
      <c r="BO5" s="208"/>
      <c r="BP5" s="208"/>
      <c r="BQ5" s="734" t="s">
        <v>350</v>
      </c>
      <c r="BR5" s="735"/>
      <c r="BS5" s="735"/>
      <c r="BT5" s="735"/>
      <c r="BU5" s="735"/>
      <c r="BV5" s="735"/>
      <c r="BW5" s="735"/>
      <c r="BX5" s="735"/>
      <c r="BY5" s="735"/>
      <c r="BZ5" s="735"/>
      <c r="CA5" s="735"/>
      <c r="CB5" s="735"/>
      <c r="CC5" s="735"/>
      <c r="CD5" s="735"/>
      <c r="CE5" s="735"/>
      <c r="CF5" s="735"/>
      <c r="CG5" s="736"/>
      <c r="CH5" s="740" t="s">
        <v>351</v>
      </c>
      <c r="CI5" s="741"/>
      <c r="CJ5" s="741"/>
      <c r="CK5" s="741"/>
      <c r="CL5" s="742"/>
      <c r="CM5" s="740" t="s">
        <v>352</v>
      </c>
      <c r="CN5" s="741"/>
      <c r="CO5" s="741"/>
      <c r="CP5" s="741"/>
      <c r="CQ5" s="742"/>
      <c r="CR5" s="740" t="s">
        <v>353</v>
      </c>
      <c r="CS5" s="741"/>
      <c r="CT5" s="741"/>
      <c r="CU5" s="741"/>
      <c r="CV5" s="742"/>
      <c r="CW5" s="740" t="s">
        <v>354</v>
      </c>
      <c r="CX5" s="741"/>
      <c r="CY5" s="741"/>
      <c r="CZ5" s="741"/>
      <c r="DA5" s="742"/>
      <c r="DB5" s="740" t="s">
        <v>355</v>
      </c>
      <c r="DC5" s="741"/>
      <c r="DD5" s="741"/>
      <c r="DE5" s="741"/>
      <c r="DF5" s="742"/>
      <c r="DG5" s="764" t="s">
        <v>356</v>
      </c>
      <c r="DH5" s="765"/>
      <c r="DI5" s="765"/>
      <c r="DJ5" s="765"/>
      <c r="DK5" s="766"/>
      <c r="DL5" s="764" t="s">
        <v>357</v>
      </c>
      <c r="DM5" s="765"/>
      <c r="DN5" s="765"/>
      <c r="DO5" s="765"/>
      <c r="DP5" s="766"/>
      <c r="DQ5" s="740" t="s">
        <v>358</v>
      </c>
      <c r="DR5" s="741"/>
      <c r="DS5" s="741"/>
      <c r="DT5" s="741"/>
      <c r="DU5" s="742"/>
      <c r="DV5" s="740" t="s">
        <v>349</v>
      </c>
      <c r="DW5" s="741"/>
      <c r="DX5" s="741"/>
      <c r="DY5" s="741"/>
      <c r="DZ5" s="747"/>
      <c r="EA5" s="205"/>
    </row>
    <row r="6" spans="1:131" s="206" customFormat="1" ht="26.25" customHeight="1" thickBot="1" x14ac:dyDescent="0.2">
      <c r="A6" s="737"/>
      <c r="B6" s="738"/>
      <c r="C6" s="738"/>
      <c r="D6" s="738"/>
      <c r="E6" s="738"/>
      <c r="F6" s="738"/>
      <c r="G6" s="738"/>
      <c r="H6" s="738"/>
      <c r="I6" s="738"/>
      <c r="J6" s="738"/>
      <c r="K6" s="738"/>
      <c r="L6" s="738"/>
      <c r="M6" s="738"/>
      <c r="N6" s="738"/>
      <c r="O6" s="738"/>
      <c r="P6" s="739"/>
      <c r="Q6" s="743"/>
      <c r="R6" s="744"/>
      <c r="S6" s="744"/>
      <c r="T6" s="744"/>
      <c r="U6" s="745"/>
      <c r="V6" s="743"/>
      <c r="W6" s="744"/>
      <c r="X6" s="744"/>
      <c r="Y6" s="744"/>
      <c r="Z6" s="745"/>
      <c r="AA6" s="743"/>
      <c r="AB6" s="744"/>
      <c r="AC6" s="744"/>
      <c r="AD6" s="744"/>
      <c r="AE6" s="744"/>
      <c r="AF6" s="748"/>
      <c r="AG6" s="744"/>
      <c r="AH6" s="744"/>
      <c r="AI6" s="744"/>
      <c r="AJ6" s="749"/>
      <c r="AK6" s="744"/>
      <c r="AL6" s="744"/>
      <c r="AM6" s="744"/>
      <c r="AN6" s="744"/>
      <c r="AO6" s="745"/>
      <c r="AP6" s="743"/>
      <c r="AQ6" s="744"/>
      <c r="AR6" s="744"/>
      <c r="AS6" s="744"/>
      <c r="AT6" s="745"/>
      <c r="AU6" s="743"/>
      <c r="AV6" s="744"/>
      <c r="AW6" s="744"/>
      <c r="AX6" s="744"/>
      <c r="AY6" s="749"/>
      <c r="AZ6" s="203"/>
      <c r="BA6" s="203"/>
      <c r="BB6" s="203"/>
      <c r="BC6" s="203"/>
      <c r="BD6" s="203"/>
      <c r="BE6" s="204"/>
      <c r="BF6" s="204"/>
      <c r="BG6" s="204"/>
      <c r="BH6" s="204"/>
      <c r="BI6" s="204"/>
      <c r="BJ6" s="204"/>
      <c r="BK6" s="204"/>
      <c r="BL6" s="204"/>
      <c r="BM6" s="204"/>
      <c r="BN6" s="204"/>
      <c r="BO6" s="204"/>
      <c r="BP6" s="204"/>
      <c r="BQ6" s="737"/>
      <c r="BR6" s="738"/>
      <c r="BS6" s="738"/>
      <c r="BT6" s="738"/>
      <c r="BU6" s="738"/>
      <c r="BV6" s="738"/>
      <c r="BW6" s="738"/>
      <c r="BX6" s="738"/>
      <c r="BY6" s="738"/>
      <c r="BZ6" s="738"/>
      <c r="CA6" s="738"/>
      <c r="CB6" s="738"/>
      <c r="CC6" s="738"/>
      <c r="CD6" s="738"/>
      <c r="CE6" s="738"/>
      <c r="CF6" s="738"/>
      <c r="CG6" s="739"/>
      <c r="CH6" s="743"/>
      <c r="CI6" s="744"/>
      <c r="CJ6" s="744"/>
      <c r="CK6" s="744"/>
      <c r="CL6" s="745"/>
      <c r="CM6" s="743"/>
      <c r="CN6" s="744"/>
      <c r="CO6" s="744"/>
      <c r="CP6" s="744"/>
      <c r="CQ6" s="745"/>
      <c r="CR6" s="743"/>
      <c r="CS6" s="744"/>
      <c r="CT6" s="744"/>
      <c r="CU6" s="744"/>
      <c r="CV6" s="745"/>
      <c r="CW6" s="743"/>
      <c r="CX6" s="744"/>
      <c r="CY6" s="744"/>
      <c r="CZ6" s="744"/>
      <c r="DA6" s="745"/>
      <c r="DB6" s="743"/>
      <c r="DC6" s="744"/>
      <c r="DD6" s="744"/>
      <c r="DE6" s="744"/>
      <c r="DF6" s="745"/>
      <c r="DG6" s="767"/>
      <c r="DH6" s="768"/>
      <c r="DI6" s="768"/>
      <c r="DJ6" s="768"/>
      <c r="DK6" s="769"/>
      <c r="DL6" s="767"/>
      <c r="DM6" s="768"/>
      <c r="DN6" s="768"/>
      <c r="DO6" s="768"/>
      <c r="DP6" s="769"/>
      <c r="DQ6" s="743"/>
      <c r="DR6" s="744"/>
      <c r="DS6" s="744"/>
      <c r="DT6" s="744"/>
      <c r="DU6" s="745"/>
      <c r="DV6" s="743"/>
      <c r="DW6" s="744"/>
      <c r="DX6" s="744"/>
      <c r="DY6" s="744"/>
      <c r="DZ6" s="749"/>
      <c r="EA6" s="205"/>
    </row>
    <row r="7" spans="1:131" s="206" customFormat="1" ht="26.25" customHeight="1" thickTop="1" x14ac:dyDescent="0.15">
      <c r="A7" s="209">
        <v>1</v>
      </c>
      <c r="B7" s="776" t="s">
        <v>359</v>
      </c>
      <c r="C7" s="777"/>
      <c r="D7" s="777"/>
      <c r="E7" s="777"/>
      <c r="F7" s="777"/>
      <c r="G7" s="777"/>
      <c r="H7" s="777"/>
      <c r="I7" s="777"/>
      <c r="J7" s="777"/>
      <c r="K7" s="777"/>
      <c r="L7" s="777"/>
      <c r="M7" s="777"/>
      <c r="N7" s="777"/>
      <c r="O7" s="777"/>
      <c r="P7" s="778"/>
      <c r="Q7" s="779">
        <v>14346</v>
      </c>
      <c r="R7" s="780"/>
      <c r="S7" s="780"/>
      <c r="T7" s="780"/>
      <c r="U7" s="780"/>
      <c r="V7" s="780">
        <v>13684</v>
      </c>
      <c r="W7" s="780"/>
      <c r="X7" s="780"/>
      <c r="Y7" s="780"/>
      <c r="Z7" s="780"/>
      <c r="AA7" s="780">
        <v>661</v>
      </c>
      <c r="AB7" s="780"/>
      <c r="AC7" s="780"/>
      <c r="AD7" s="780"/>
      <c r="AE7" s="781"/>
      <c r="AF7" s="782">
        <v>537</v>
      </c>
      <c r="AG7" s="783"/>
      <c r="AH7" s="783"/>
      <c r="AI7" s="783"/>
      <c r="AJ7" s="784"/>
      <c r="AK7" s="753">
        <v>1602</v>
      </c>
      <c r="AL7" s="754"/>
      <c r="AM7" s="754"/>
      <c r="AN7" s="754"/>
      <c r="AO7" s="754"/>
      <c r="AP7" s="754">
        <v>12355</v>
      </c>
      <c r="AQ7" s="754"/>
      <c r="AR7" s="754"/>
      <c r="AS7" s="754"/>
      <c r="AT7" s="754"/>
      <c r="AU7" s="705"/>
      <c r="AV7" s="705"/>
      <c r="AW7" s="705"/>
      <c r="AX7" s="705"/>
      <c r="AY7" s="706"/>
      <c r="AZ7" s="203"/>
      <c r="BA7" s="203"/>
      <c r="BB7" s="203"/>
      <c r="BC7" s="203"/>
      <c r="BD7" s="203"/>
      <c r="BE7" s="204"/>
      <c r="BF7" s="204"/>
      <c r="BG7" s="204"/>
      <c r="BH7" s="204"/>
      <c r="BI7" s="204"/>
      <c r="BJ7" s="204"/>
      <c r="BK7" s="204"/>
      <c r="BL7" s="204"/>
      <c r="BM7" s="204"/>
      <c r="BN7" s="204"/>
      <c r="BO7" s="204"/>
      <c r="BP7" s="204"/>
      <c r="BQ7" s="210">
        <v>1</v>
      </c>
      <c r="BR7" s="211"/>
      <c r="BS7" s="761" t="s">
        <v>547</v>
      </c>
      <c r="BT7" s="762"/>
      <c r="BU7" s="762"/>
      <c r="BV7" s="762"/>
      <c r="BW7" s="762"/>
      <c r="BX7" s="762"/>
      <c r="BY7" s="762"/>
      <c r="BZ7" s="762"/>
      <c r="CA7" s="762"/>
      <c r="CB7" s="762"/>
      <c r="CC7" s="762"/>
      <c r="CD7" s="762"/>
      <c r="CE7" s="762"/>
      <c r="CF7" s="762"/>
      <c r="CG7" s="763"/>
      <c r="CH7" s="707">
        <v>3</v>
      </c>
      <c r="CI7" s="708"/>
      <c r="CJ7" s="708"/>
      <c r="CK7" s="708"/>
      <c r="CL7" s="709"/>
      <c r="CM7" s="707">
        <v>82</v>
      </c>
      <c r="CN7" s="708"/>
      <c r="CO7" s="708"/>
      <c r="CP7" s="708"/>
      <c r="CQ7" s="709"/>
      <c r="CR7" s="707">
        <v>102</v>
      </c>
      <c r="CS7" s="708"/>
      <c r="CT7" s="708"/>
      <c r="CU7" s="708"/>
      <c r="CV7" s="709"/>
      <c r="CW7" s="707">
        <v>0</v>
      </c>
      <c r="CX7" s="708"/>
      <c r="CY7" s="708"/>
      <c r="CZ7" s="708"/>
      <c r="DA7" s="709"/>
      <c r="DB7" s="707" t="s">
        <v>478</v>
      </c>
      <c r="DC7" s="708"/>
      <c r="DD7" s="708"/>
      <c r="DE7" s="708"/>
      <c r="DF7" s="709"/>
      <c r="DG7" s="707" t="s">
        <v>478</v>
      </c>
      <c r="DH7" s="708"/>
      <c r="DI7" s="708"/>
      <c r="DJ7" s="708"/>
      <c r="DK7" s="709"/>
      <c r="DL7" s="707" t="s">
        <v>478</v>
      </c>
      <c r="DM7" s="708"/>
      <c r="DN7" s="708"/>
      <c r="DO7" s="708"/>
      <c r="DP7" s="709"/>
      <c r="DQ7" s="707" t="s">
        <v>478</v>
      </c>
      <c r="DR7" s="708"/>
      <c r="DS7" s="708"/>
      <c r="DT7" s="708"/>
      <c r="DU7" s="709"/>
      <c r="DV7" s="750"/>
      <c r="DW7" s="751"/>
      <c r="DX7" s="751"/>
      <c r="DY7" s="751"/>
      <c r="DZ7" s="752"/>
      <c r="EA7" s="205"/>
    </row>
    <row r="8" spans="1:131" s="206" customFormat="1" ht="26.25" customHeight="1" x14ac:dyDescent="0.15">
      <c r="A8" s="212">
        <v>2</v>
      </c>
      <c r="B8" s="710"/>
      <c r="C8" s="711"/>
      <c r="D8" s="711"/>
      <c r="E8" s="711"/>
      <c r="F8" s="711"/>
      <c r="G8" s="711"/>
      <c r="H8" s="711"/>
      <c r="I8" s="711"/>
      <c r="J8" s="711"/>
      <c r="K8" s="711"/>
      <c r="L8" s="711"/>
      <c r="M8" s="711"/>
      <c r="N8" s="711"/>
      <c r="O8" s="711"/>
      <c r="P8" s="712"/>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25"/>
      <c r="AV8" s="725"/>
      <c r="AW8" s="725"/>
      <c r="AX8" s="725"/>
      <c r="AY8" s="726"/>
      <c r="AZ8" s="203"/>
      <c r="BA8" s="203"/>
      <c r="BB8" s="203"/>
      <c r="BC8" s="203"/>
      <c r="BD8" s="203"/>
      <c r="BE8" s="204"/>
      <c r="BF8" s="204"/>
      <c r="BG8" s="204"/>
      <c r="BH8" s="204"/>
      <c r="BI8" s="204"/>
      <c r="BJ8" s="204"/>
      <c r="BK8" s="204"/>
      <c r="BL8" s="204"/>
      <c r="BM8" s="204"/>
      <c r="BN8" s="204"/>
      <c r="BO8" s="204"/>
      <c r="BP8" s="204"/>
      <c r="BQ8" s="213">
        <v>2</v>
      </c>
      <c r="BR8" s="214"/>
      <c r="BS8" s="727" t="s">
        <v>548</v>
      </c>
      <c r="BT8" s="728"/>
      <c r="BU8" s="728"/>
      <c r="BV8" s="728"/>
      <c r="BW8" s="728"/>
      <c r="BX8" s="728"/>
      <c r="BY8" s="728"/>
      <c r="BZ8" s="728"/>
      <c r="CA8" s="728"/>
      <c r="CB8" s="728"/>
      <c r="CC8" s="728"/>
      <c r="CD8" s="728"/>
      <c r="CE8" s="728"/>
      <c r="CF8" s="728"/>
      <c r="CG8" s="729"/>
      <c r="CH8" s="773">
        <v>0</v>
      </c>
      <c r="CI8" s="774"/>
      <c r="CJ8" s="774"/>
      <c r="CK8" s="774"/>
      <c r="CL8" s="775"/>
      <c r="CM8" s="773">
        <v>13</v>
      </c>
      <c r="CN8" s="774"/>
      <c r="CO8" s="774"/>
      <c r="CP8" s="774"/>
      <c r="CQ8" s="775"/>
      <c r="CR8" s="773">
        <v>15</v>
      </c>
      <c r="CS8" s="774"/>
      <c r="CT8" s="774"/>
      <c r="CU8" s="774"/>
      <c r="CV8" s="775"/>
      <c r="CW8" s="773" t="s">
        <v>478</v>
      </c>
      <c r="CX8" s="774"/>
      <c r="CY8" s="774"/>
      <c r="CZ8" s="774"/>
      <c r="DA8" s="775"/>
      <c r="DB8" s="773" t="s">
        <v>478</v>
      </c>
      <c r="DC8" s="774"/>
      <c r="DD8" s="774"/>
      <c r="DE8" s="774"/>
      <c r="DF8" s="775"/>
      <c r="DG8" s="773" t="s">
        <v>478</v>
      </c>
      <c r="DH8" s="774"/>
      <c r="DI8" s="774"/>
      <c r="DJ8" s="774"/>
      <c r="DK8" s="775"/>
      <c r="DL8" s="773" t="s">
        <v>478</v>
      </c>
      <c r="DM8" s="774"/>
      <c r="DN8" s="774"/>
      <c r="DO8" s="774"/>
      <c r="DP8" s="775"/>
      <c r="DQ8" s="773" t="s">
        <v>478</v>
      </c>
      <c r="DR8" s="774"/>
      <c r="DS8" s="774"/>
      <c r="DT8" s="774"/>
      <c r="DU8" s="775"/>
      <c r="DV8" s="770"/>
      <c r="DW8" s="771"/>
      <c r="DX8" s="771"/>
      <c r="DY8" s="771"/>
      <c r="DZ8" s="772"/>
      <c r="EA8" s="205"/>
    </row>
    <row r="9" spans="1:131" s="206" customFormat="1" ht="26.25" customHeight="1" x14ac:dyDescent="0.15">
      <c r="A9" s="212">
        <v>3</v>
      </c>
      <c r="B9" s="710"/>
      <c r="C9" s="711"/>
      <c r="D9" s="711"/>
      <c r="E9" s="711"/>
      <c r="F9" s="711"/>
      <c r="G9" s="711"/>
      <c r="H9" s="711"/>
      <c r="I9" s="711"/>
      <c r="J9" s="711"/>
      <c r="K9" s="711"/>
      <c r="L9" s="711"/>
      <c r="M9" s="711"/>
      <c r="N9" s="711"/>
      <c r="O9" s="711"/>
      <c r="P9" s="712"/>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25"/>
      <c r="AV9" s="725"/>
      <c r="AW9" s="725"/>
      <c r="AX9" s="725"/>
      <c r="AY9" s="726"/>
      <c r="AZ9" s="203"/>
      <c r="BA9" s="203"/>
      <c r="BB9" s="203"/>
      <c r="BC9" s="203"/>
      <c r="BD9" s="203"/>
      <c r="BE9" s="204"/>
      <c r="BF9" s="204"/>
      <c r="BG9" s="204"/>
      <c r="BH9" s="204"/>
      <c r="BI9" s="204"/>
      <c r="BJ9" s="204"/>
      <c r="BK9" s="204"/>
      <c r="BL9" s="204"/>
      <c r="BM9" s="204"/>
      <c r="BN9" s="204"/>
      <c r="BO9" s="204"/>
      <c r="BP9" s="204"/>
      <c r="BQ9" s="213">
        <v>3</v>
      </c>
      <c r="BR9" s="214"/>
      <c r="BS9" s="727" t="s">
        <v>549</v>
      </c>
      <c r="BT9" s="728"/>
      <c r="BU9" s="728"/>
      <c r="BV9" s="728"/>
      <c r="BW9" s="728"/>
      <c r="BX9" s="728"/>
      <c r="BY9" s="728"/>
      <c r="BZ9" s="728"/>
      <c r="CA9" s="728"/>
      <c r="CB9" s="728"/>
      <c r="CC9" s="728"/>
      <c r="CD9" s="728"/>
      <c r="CE9" s="728"/>
      <c r="CF9" s="728"/>
      <c r="CG9" s="729"/>
      <c r="CH9" s="773">
        <v>5</v>
      </c>
      <c r="CI9" s="774"/>
      <c r="CJ9" s="774"/>
      <c r="CK9" s="774"/>
      <c r="CL9" s="775"/>
      <c r="CM9" s="773">
        <v>36</v>
      </c>
      <c r="CN9" s="774"/>
      <c r="CO9" s="774"/>
      <c r="CP9" s="774"/>
      <c r="CQ9" s="775"/>
      <c r="CR9" s="773">
        <v>8</v>
      </c>
      <c r="CS9" s="774"/>
      <c r="CT9" s="774"/>
      <c r="CU9" s="774"/>
      <c r="CV9" s="775"/>
      <c r="CW9" s="773" t="s">
        <v>478</v>
      </c>
      <c r="CX9" s="774"/>
      <c r="CY9" s="774"/>
      <c r="CZ9" s="774"/>
      <c r="DA9" s="775"/>
      <c r="DB9" s="773" t="s">
        <v>478</v>
      </c>
      <c r="DC9" s="774"/>
      <c r="DD9" s="774"/>
      <c r="DE9" s="774"/>
      <c r="DF9" s="775"/>
      <c r="DG9" s="773" t="s">
        <v>478</v>
      </c>
      <c r="DH9" s="774"/>
      <c r="DI9" s="774"/>
      <c r="DJ9" s="774"/>
      <c r="DK9" s="775"/>
      <c r="DL9" s="773" t="s">
        <v>478</v>
      </c>
      <c r="DM9" s="774"/>
      <c r="DN9" s="774"/>
      <c r="DO9" s="774"/>
      <c r="DP9" s="775"/>
      <c r="DQ9" s="773" t="s">
        <v>478</v>
      </c>
      <c r="DR9" s="774"/>
      <c r="DS9" s="774"/>
      <c r="DT9" s="774"/>
      <c r="DU9" s="775"/>
      <c r="DV9" s="770"/>
      <c r="DW9" s="771"/>
      <c r="DX9" s="771"/>
      <c r="DY9" s="771"/>
      <c r="DZ9" s="772"/>
      <c r="EA9" s="205"/>
    </row>
    <row r="10" spans="1:131" s="206" customFormat="1" ht="26.25" customHeight="1" x14ac:dyDescent="0.15">
      <c r="A10" s="212">
        <v>4</v>
      </c>
      <c r="B10" s="710"/>
      <c r="C10" s="711"/>
      <c r="D10" s="711"/>
      <c r="E10" s="711"/>
      <c r="F10" s="711"/>
      <c r="G10" s="711"/>
      <c r="H10" s="711"/>
      <c r="I10" s="711"/>
      <c r="J10" s="711"/>
      <c r="K10" s="711"/>
      <c r="L10" s="711"/>
      <c r="M10" s="711"/>
      <c r="N10" s="711"/>
      <c r="O10" s="711"/>
      <c r="P10" s="712"/>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25"/>
      <c r="AV10" s="725"/>
      <c r="AW10" s="725"/>
      <c r="AX10" s="725"/>
      <c r="AY10" s="726"/>
      <c r="AZ10" s="203"/>
      <c r="BA10" s="203"/>
      <c r="BB10" s="203"/>
      <c r="BC10" s="203"/>
      <c r="BD10" s="203"/>
      <c r="BE10" s="204"/>
      <c r="BF10" s="204"/>
      <c r="BG10" s="204"/>
      <c r="BH10" s="204"/>
      <c r="BI10" s="204"/>
      <c r="BJ10" s="204"/>
      <c r="BK10" s="204"/>
      <c r="BL10" s="204"/>
      <c r="BM10" s="204"/>
      <c r="BN10" s="204"/>
      <c r="BO10" s="204"/>
      <c r="BP10" s="204"/>
      <c r="BQ10" s="213">
        <v>4</v>
      </c>
      <c r="BR10" s="214"/>
      <c r="BS10" s="727" t="s">
        <v>550</v>
      </c>
      <c r="BT10" s="728"/>
      <c r="BU10" s="728"/>
      <c r="BV10" s="728"/>
      <c r="BW10" s="728"/>
      <c r="BX10" s="728"/>
      <c r="BY10" s="728"/>
      <c r="BZ10" s="728"/>
      <c r="CA10" s="728"/>
      <c r="CB10" s="728"/>
      <c r="CC10" s="728"/>
      <c r="CD10" s="728"/>
      <c r="CE10" s="728"/>
      <c r="CF10" s="728"/>
      <c r="CG10" s="729"/>
      <c r="CH10" s="773">
        <v>0</v>
      </c>
      <c r="CI10" s="774"/>
      <c r="CJ10" s="774"/>
      <c r="CK10" s="774"/>
      <c r="CL10" s="775"/>
      <c r="CM10" s="773">
        <v>23</v>
      </c>
      <c r="CN10" s="774"/>
      <c r="CO10" s="774"/>
      <c r="CP10" s="774"/>
      <c r="CQ10" s="775"/>
      <c r="CR10" s="773">
        <v>15</v>
      </c>
      <c r="CS10" s="774"/>
      <c r="CT10" s="774"/>
      <c r="CU10" s="774"/>
      <c r="CV10" s="775"/>
      <c r="CW10" s="773" t="s">
        <v>478</v>
      </c>
      <c r="CX10" s="774"/>
      <c r="CY10" s="774"/>
      <c r="CZ10" s="774"/>
      <c r="DA10" s="775"/>
      <c r="DB10" s="773" t="s">
        <v>478</v>
      </c>
      <c r="DC10" s="774"/>
      <c r="DD10" s="774"/>
      <c r="DE10" s="774"/>
      <c r="DF10" s="775"/>
      <c r="DG10" s="773" t="s">
        <v>478</v>
      </c>
      <c r="DH10" s="774"/>
      <c r="DI10" s="774"/>
      <c r="DJ10" s="774"/>
      <c r="DK10" s="775"/>
      <c r="DL10" s="773" t="s">
        <v>478</v>
      </c>
      <c r="DM10" s="774"/>
      <c r="DN10" s="774"/>
      <c r="DO10" s="774"/>
      <c r="DP10" s="775"/>
      <c r="DQ10" s="773" t="s">
        <v>478</v>
      </c>
      <c r="DR10" s="774"/>
      <c r="DS10" s="774"/>
      <c r="DT10" s="774"/>
      <c r="DU10" s="775"/>
      <c r="DV10" s="770"/>
      <c r="DW10" s="771"/>
      <c r="DX10" s="771"/>
      <c r="DY10" s="771"/>
      <c r="DZ10" s="772"/>
      <c r="EA10" s="205"/>
    </row>
    <row r="11" spans="1:131" s="206" customFormat="1" ht="26.25" customHeight="1" x14ac:dyDescent="0.15">
      <c r="A11" s="212">
        <v>5</v>
      </c>
      <c r="B11" s="710"/>
      <c r="C11" s="711"/>
      <c r="D11" s="711"/>
      <c r="E11" s="711"/>
      <c r="F11" s="711"/>
      <c r="G11" s="711"/>
      <c r="H11" s="711"/>
      <c r="I11" s="711"/>
      <c r="J11" s="711"/>
      <c r="K11" s="711"/>
      <c r="L11" s="711"/>
      <c r="M11" s="711"/>
      <c r="N11" s="711"/>
      <c r="O11" s="711"/>
      <c r="P11" s="712"/>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25"/>
      <c r="AV11" s="725"/>
      <c r="AW11" s="725"/>
      <c r="AX11" s="725"/>
      <c r="AY11" s="726"/>
      <c r="AZ11" s="203"/>
      <c r="BA11" s="203"/>
      <c r="BB11" s="203"/>
      <c r="BC11" s="203"/>
      <c r="BD11" s="203"/>
      <c r="BE11" s="204"/>
      <c r="BF11" s="204"/>
      <c r="BG11" s="204"/>
      <c r="BH11" s="204"/>
      <c r="BI11" s="204"/>
      <c r="BJ11" s="204"/>
      <c r="BK11" s="204"/>
      <c r="BL11" s="204"/>
      <c r="BM11" s="204"/>
      <c r="BN11" s="204"/>
      <c r="BO11" s="204"/>
      <c r="BP11" s="204"/>
      <c r="BQ11" s="213">
        <v>5</v>
      </c>
      <c r="BR11" s="214"/>
      <c r="BS11" s="727"/>
      <c r="BT11" s="728"/>
      <c r="BU11" s="728"/>
      <c r="BV11" s="728"/>
      <c r="BW11" s="728"/>
      <c r="BX11" s="728"/>
      <c r="BY11" s="728"/>
      <c r="BZ11" s="728"/>
      <c r="CA11" s="728"/>
      <c r="CB11" s="728"/>
      <c r="CC11" s="728"/>
      <c r="CD11" s="728"/>
      <c r="CE11" s="728"/>
      <c r="CF11" s="728"/>
      <c r="CG11" s="729"/>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2"/>
      <c r="EA11" s="205"/>
    </row>
    <row r="12" spans="1:131" s="206" customFormat="1" ht="26.25" customHeight="1" x14ac:dyDescent="0.15">
      <c r="A12" s="212">
        <v>6</v>
      </c>
      <c r="B12" s="710"/>
      <c r="C12" s="711"/>
      <c r="D12" s="711"/>
      <c r="E12" s="711"/>
      <c r="F12" s="711"/>
      <c r="G12" s="711"/>
      <c r="H12" s="711"/>
      <c r="I12" s="711"/>
      <c r="J12" s="711"/>
      <c r="K12" s="711"/>
      <c r="L12" s="711"/>
      <c r="M12" s="711"/>
      <c r="N12" s="711"/>
      <c r="O12" s="711"/>
      <c r="P12" s="712"/>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25"/>
      <c r="AV12" s="725"/>
      <c r="AW12" s="725"/>
      <c r="AX12" s="725"/>
      <c r="AY12" s="726"/>
      <c r="AZ12" s="203"/>
      <c r="BA12" s="203"/>
      <c r="BB12" s="203"/>
      <c r="BC12" s="203"/>
      <c r="BD12" s="203"/>
      <c r="BE12" s="204"/>
      <c r="BF12" s="204"/>
      <c r="BG12" s="204"/>
      <c r="BH12" s="204"/>
      <c r="BI12" s="204"/>
      <c r="BJ12" s="204"/>
      <c r="BK12" s="204"/>
      <c r="BL12" s="204"/>
      <c r="BM12" s="204"/>
      <c r="BN12" s="204"/>
      <c r="BO12" s="204"/>
      <c r="BP12" s="204"/>
      <c r="BQ12" s="213">
        <v>6</v>
      </c>
      <c r="BR12" s="214"/>
      <c r="BS12" s="727"/>
      <c r="BT12" s="728"/>
      <c r="BU12" s="728"/>
      <c r="BV12" s="728"/>
      <c r="BW12" s="728"/>
      <c r="BX12" s="728"/>
      <c r="BY12" s="728"/>
      <c r="BZ12" s="728"/>
      <c r="CA12" s="728"/>
      <c r="CB12" s="728"/>
      <c r="CC12" s="728"/>
      <c r="CD12" s="728"/>
      <c r="CE12" s="728"/>
      <c r="CF12" s="728"/>
      <c r="CG12" s="729"/>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2"/>
      <c r="EA12" s="205"/>
    </row>
    <row r="13" spans="1:131" s="206" customFormat="1" ht="26.25" customHeight="1" x14ac:dyDescent="0.15">
      <c r="A13" s="212">
        <v>7</v>
      </c>
      <c r="B13" s="710"/>
      <c r="C13" s="711"/>
      <c r="D13" s="711"/>
      <c r="E13" s="711"/>
      <c r="F13" s="711"/>
      <c r="G13" s="711"/>
      <c r="H13" s="711"/>
      <c r="I13" s="711"/>
      <c r="J13" s="711"/>
      <c r="K13" s="711"/>
      <c r="L13" s="711"/>
      <c r="M13" s="711"/>
      <c r="N13" s="711"/>
      <c r="O13" s="711"/>
      <c r="P13" s="712"/>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25"/>
      <c r="AV13" s="725"/>
      <c r="AW13" s="725"/>
      <c r="AX13" s="725"/>
      <c r="AY13" s="726"/>
      <c r="AZ13" s="203"/>
      <c r="BA13" s="203"/>
      <c r="BB13" s="203"/>
      <c r="BC13" s="203"/>
      <c r="BD13" s="203"/>
      <c r="BE13" s="204"/>
      <c r="BF13" s="204"/>
      <c r="BG13" s="204"/>
      <c r="BH13" s="204"/>
      <c r="BI13" s="204"/>
      <c r="BJ13" s="204"/>
      <c r="BK13" s="204"/>
      <c r="BL13" s="204"/>
      <c r="BM13" s="204"/>
      <c r="BN13" s="204"/>
      <c r="BO13" s="204"/>
      <c r="BP13" s="204"/>
      <c r="BQ13" s="213">
        <v>7</v>
      </c>
      <c r="BR13" s="214"/>
      <c r="BS13" s="727"/>
      <c r="BT13" s="728"/>
      <c r="BU13" s="728"/>
      <c r="BV13" s="728"/>
      <c r="BW13" s="728"/>
      <c r="BX13" s="728"/>
      <c r="BY13" s="728"/>
      <c r="BZ13" s="728"/>
      <c r="CA13" s="728"/>
      <c r="CB13" s="728"/>
      <c r="CC13" s="728"/>
      <c r="CD13" s="728"/>
      <c r="CE13" s="728"/>
      <c r="CF13" s="728"/>
      <c r="CG13" s="729"/>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2"/>
      <c r="EA13" s="205"/>
    </row>
    <row r="14" spans="1:131" s="206" customFormat="1" ht="26.25" customHeight="1" x14ac:dyDescent="0.15">
      <c r="A14" s="212">
        <v>8</v>
      </c>
      <c r="B14" s="710"/>
      <c r="C14" s="711"/>
      <c r="D14" s="711"/>
      <c r="E14" s="711"/>
      <c r="F14" s="711"/>
      <c r="G14" s="711"/>
      <c r="H14" s="711"/>
      <c r="I14" s="711"/>
      <c r="J14" s="711"/>
      <c r="K14" s="711"/>
      <c r="L14" s="711"/>
      <c r="M14" s="711"/>
      <c r="N14" s="711"/>
      <c r="O14" s="711"/>
      <c r="P14" s="712"/>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25"/>
      <c r="AV14" s="725"/>
      <c r="AW14" s="725"/>
      <c r="AX14" s="725"/>
      <c r="AY14" s="726"/>
      <c r="AZ14" s="203"/>
      <c r="BA14" s="203"/>
      <c r="BB14" s="203"/>
      <c r="BC14" s="203"/>
      <c r="BD14" s="203"/>
      <c r="BE14" s="204"/>
      <c r="BF14" s="204"/>
      <c r="BG14" s="204"/>
      <c r="BH14" s="204"/>
      <c r="BI14" s="204"/>
      <c r="BJ14" s="204"/>
      <c r="BK14" s="204"/>
      <c r="BL14" s="204"/>
      <c r="BM14" s="204"/>
      <c r="BN14" s="204"/>
      <c r="BO14" s="204"/>
      <c r="BP14" s="204"/>
      <c r="BQ14" s="213">
        <v>8</v>
      </c>
      <c r="BR14" s="214"/>
      <c r="BS14" s="727"/>
      <c r="BT14" s="728"/>
      <c r="BU14" s="728"/>
      <c r="BV14" s="728"/>
      <c r="BW14" s="728"/>
      <c r="BX14" s="728"/>
      <c r="BY14" s="728"/>
      <c r="BZ14" s="728"/>
      <c r="CA14" s="728"/>
      <c r="CB14" s="728"/>
      <c r="CC14" s="728"/>
      <c r="CD14" s="728"/>
      <c r="CE14" s="728"/>
      <c r="CF14" s="728"/>
      <c r="CG14" s="729"/>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2"/>
      <c r="EA14" s="205"/>
    </row>
    <row r="15" spans="1:131" s="206" customFormat="1" ht="26.25" customHeight="1" x14ac:dyDescent="0.15">
      <c r="A15" s="212">
        <v>9</v>
      </c>
      <c r="B15" s="710"/>
      <c r="C15" s="711"/>
      <c r="D15" s="711"/>
      <c r="E15" s="711"/>
      <c r="F15" s="711"/>
      <c r="G15" s="711"/>
      <c r="H15" s="711"/>
      <c r="I15" s="711"/>
      <c r="J15" s="711"/>
      <c r="K15" s="711"/>
      <c r="L15" s="711"/>
      <c r="M15" s="711"/>
      <c r="N15" s="711"/>
      <c r="O15" s="711"/>
      <c r="P15" s="712"/>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25"/>
      <c r="AV15" s="725"/>
      <c r="AW15" s="725"/>
      <c r="AX15" s="725"/>
      <c r="AY15" s="726"/>
      <c r="AZ15" s="203"/>
      <c r="BA15" s="203"/>
      <c r="BB15" s="203"/>
      <c r="BC15" s="203"/>
      <c r="BD15" s="203"/>
      <c r="BE15" s="204"/>
      <c r="BF15" s="204"/>
      <c r="BG15" s="204"/>
      <c r="BH15" s="204"/>
      <c r="BI15" s="204"/>
      <c r="BJ15" s="204"/>
      <c r="BK15" s="204"/>
      <c r="BL15" s="204"/>
      <c r="BM15" s="204"/>
      <c r="BN15" s="204"/>
      <c r="BO15" s="204"/>
      <c r="BP15" s="204"/>
      <c r="BQ15" s="213">
        <v>9</v>
      </c>
      <c r="BR15" s="214"/>
      <c r="BS15" s="727"/>
      <c r="BT15" s="728"/>
      <c r="BU15" s="728"/>
      <c r="BV15" s="728"/>
      <c r="BW15" s="728"/>
      <c r="BX15" s="728"/>
      <c r="BY15" s="728"/>
      <c r="BZ15" s="728"/>
      <c r="CA15" s="728"/>
      <c r="CB15" s="728"/>
      <c r="CC15" s="728"/>
      <c r="CD15" s="728"/>
      <c r="CE15" s="728"/>
      <c r="CF15" s="728"/>
      <c r="CG15" s="729"/>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2"/>
      <c r="EA15" s="205"/>
    </row>
    <row r="16" spans="1:131" s="206" customFormat="1" ht="26.25" customHeight="1" x14ac:dyDescent="0.15">
      <c r="A16" s="212">
        <v>10</v>
      </c>
      <c r="B16" s="710"/>
      <c r="C16" s="711"/>
      <c r="D16" s="711"/>
      <c r="E16" s="711"/>
      <c r="F16" s="711"/>
      <c r="G16" s="711"/>
      <c r="H16" s="711"/>
      <c r="I16" s="711"/>
      <c r="J16" s="711"/>
      <c r="K16" s="711"/>
      <c r="L16" s="711"/>
      <c r="M16" s="711"/>
      <c r="N16" s="711"/>
      <c r="O16" s="711"/>
      <c r="P16" s="712"/>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25"/>
      <c r="AV16" s="725"/>
      <c r="AW16" s="725"/>
      <c r="AX16" s="725"/>
      <c r="AY16" s="726"/>
      <c r="AZ16" s="203"/>
      <c r="BA16" s="203"/>
      <c r="BB16" s="203"/>
      <c r="BC16" s="203"/>
      <c r="BD16" s="203"/>
      <c r="BE16" s="204"/>
      <c r="BF16" s="204"/>
      <c r="BG16" s="204"/>
      <c r="BH16" s="204"/>
      <c r="BI16" s="204"/>
      <c r="BJ16" s="204"/>
      <c r="BK16" s="204"/>
      <c r="BL16" s="204"/>
      <c r="BM16" s="204"/>
      <c r="BN16" s="204"/>
      <c r="BO16" s="204"/>
      <c r="BP16" s="204"/>
      <c r="BQ16" s="213">
        <v>10</v>
      </c>
      <c r="BR16" s="214"/>
      <c r="BS16" s="727"/>
      <c r="BT16" s="728"/>
      <c r="BU16" s="728"/>
      <c r="BV16" s="728"/>
      <c r="BW16" s="728"/>
      <c r="BX16" s="728"/>
      <c r="BY16" s="728"/>
      <c r="BZ16" s="728"/>
      <c r="CA16" s="728"/>
      <c r="CB16" s="728"/>
      <c r="CC16" s="728"/>
      <c r="CD16" s="728"/>
      <c r="CE16" s="728"/>
      <c r="CF16" s="728"/>
      <c r="CG16" s="729"/>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2"/>
      <c r="EA16" s="205"/>
    </row>
    <row r="17" spans="1:131" s="206" customFormat="1" ht="26.25" customHeight="1" x14ac:dyDescent="0.15">
      <c r="A17" s="212">
        <v>11</v>
      </c>
      <c r="B17" s="710"/>
      <c r="C17" s="711"/>
      <c r="D17" s="711"/>
      <c r="E17" s="711"/>
      <c r="F17" s="711"/>
      <c r="G17" s="711"/>
      <c r="H17" s="711"/>
      <c r="I17" s="711"/>
      <c r="J17" s="711"/>
      <c r="K17" s="711"/>
      <c r="L17" s="711"/>
      <c r="M17" s="711"/>
      <c r="N17" s="711"/>
      <c r="O17" s="711"/>
      <c r="P17" s="712"/>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25"/>
      <c r="AV17" s="725"/>
      <c r="AW17" s="725"/>
      <c r="AX17" s="725"/>
      <c r="AY17" s="726"/>
      <c r="AZ17" s="203"/>
      <c r="BA17" s="203"/>
      <c r="BB17" s="203"/>
      <c r="BC17" s="203"/>
      <c r="BD17" s="203"/>
      <c r="BE17" s="204"/>
      <c r="BF17" s="204"/>
      <c r="BG17" s="204"/>
      <c r="BH17" s="204"/>
      <c r="BI17" s="204"/>
      <c r="BJ17" s="204"/>
      <c r="BK17" s="204"/>
      <c r="BL17" s="204"/>
      <c r="BM17" s="204"/>
      <c r="BN17" s="204"/>
      <c r="BO17" s="204"/>
      <c r="BP17" s="204"/>
      <c r="BQ17" s="213">
        <v>11</v>
      </c>
      <c r="BR17" s="214"/>
      <c r="BS17" s="727"/>
      <c r="BT17" s="728"/>
      <c r="BU17" s="728"/>
      <c r="BV17" s="728"/>
      <c r="BW17" s="728"/>
      <c r="BX17" s="728"/>
      <c r="BY17" s="728"/>
      <c r="BZ17" s="728"/>
      <c r="CA17" s="728"/>
      <c r="CB17" s="728"/>
      <c r="CC17" s="728"/>
      <c r="CD17" s="728"/>
      <c r="CE17" s="728"/>
      <c r="CF17" s="728"/>
      <c r="CG17" s="729"/>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2"/>
      <c r="EA17" s="205"/>
    </row>
    <row r="18" spans="1:131" s="206" customFormat="1" ht="26.25" customHeight="1" x14ac:dyDescent="0.15">
      <c r="A18" s="212">
        <v>12</v>
      </c>
      <c r="B18" s="710"/>
      <c r="C18" s="711"/>
      <c r="D18" s="711"/>
      <c r="E18" s="711"/>
      <c r="F18" s="711"/>
      <c r="G18" s="711"/>
      <c r="H18" s="711"/>
      <c r="I18" s="711"/>
      <c r="J18" s="711"/>
      <c r="K18" s="711"/>
      <c r="L18" s="711"/>
      <c r="M18" s="711"/>
      <c r="N18" s="711"/>
      <c r="O18" s="711"/>
      <c r="P18" s="712"/>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25"/>
      <c r="AV18" s="725"/>
      <c r="AW18" s="725"/>
      <c r="AX18" s="725"/>
      <c r="AY18" s="726"/>
      <c r="AZ18" s="203"/>
      <c r="BA18" s="203"/>
      <c r="BB18" s="203"/>
      <c r="BC18" s="203"/>
      <c r="BD18" s="203"/>
      <c r="BE18" s="204"/>
      <c r="BF18" s="204"/>
      <c r="BG18" s="204"/>
      <c r="BH18" s="204"/>
      <c r="BI18" s="204"/>
      <c r="BJ18" s="204"/>
      <c r="BK18" s="204"/>
      <c r="BL18" s="204"/>
      <c r="BM18" s="204"/>
      <c r="BN18" s="204"/>
      <c r="BO18" s="204"/>
      <c r="BP18" s="204"/>
      <c r="BQ18" s="213">
        <v>12</v>
      </c>
      <c r="BR18" s="214"/>
      <c r="BS18" s="727"/>
      <c r="BT18" s="728"/>
      <c r="BU18" s="728"/>
      <c r="BV18" s="728"/>
      <c r="BW18" s="728"/>
      <c r="BX18" s="728"/>
      <c r="BY18" s="728"/>
      <c r="BZ18" s="728"/>
      <c r="CA18" s="728"/>
      <c r="CB18" s="728"/>
      <c r="CC18" s="728"/>
      <c r="CD18" s="728"/>
      <c r="CE18" s="728"/>
      <c r="CF18" s="728"/>
      <c r="CG18" s="729"/>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2"/>
      <c r="EA18" s="205"/>
    </row>
    <row r="19" spans="1:131" s="206" customFormat="1" ht="26.25" customHeight="1" x14ac:dyDescent="0.15">
      <c r="A19" s="212">
        <v>13</v>
      </c>
      <c r="B19" s="710"/>
      <c r="C19" s="711"/>
      <c r="D19" s="711"/>
      <c r="E19" s="711"/>
      <c r="F19" s="711"/>
      <c r="G19" s="711"/>
      <c r="H19" s="711"/>
      <c r="I19" s="711"/>
      <c r="J19" s="711"/>
      <c r="K19" s="711"/>
      <c r="L19" s="711"/>
      <c r="M19" s="711"/>
      <c r="N19" s="711"/>
      <c r="O19" s="711"/>
      <c r="P19" s="712"/>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25"/>
      <c r="AV19" s="725"/>
      <c r="AW19" s="725"/>
      <c r="AX19" s="725"/>
      <c r="AY19" s="726"/>
      <c r="AZ19" s="203"/>
      <c r="BA19" s="203"/>
      <c r="BB19" s="203"/>
      <c r="BC19" s="203"/>
      <c r="BD19" s="203"/>
      <c r="BE19" s="204"/>
      <c r="BF19" s="204"/>
      <c r="BG19" s="204"/>
      <c r="BH19" s="204"/>
      <c r="BI19" s="204"/>
      <c r="BJ19" s="204"/>
      <c r="BK19" s="204"/>
      <c r="BL19" s="204"/>
      <c r="BM19" s="204"/>
      <c r="BN19" s="204"/>
      <c r="BO19" s="204"/>
      <c r="BP19" s="204"/>
      <c r="BQ19" s="213">
        <v>13</v>
      </c>
      <c r="BR19" s="214"/>
      <c r="BS19" s="727"/>
      <c r="BT19" s="728"/>
      <c r="BU19" s="728"/>
      <c r="BV19" s="728"/>
      <c r="BW19" s="728"/>
      <c r="BX19" s="728"/>
      <c r="BY19" s="728"/>
      <c r="BZ19" s="728"/>
      <c r="CA19" s="728"/>
      <c r="CB19" s="728"/>
      <c r="CC19" s="728"/>
      <c r="CD19" s="728"/>
      <c r="CE19" s="728"/>
      <c r="CF19" s="728"/>
      <c r="CG19" s="729"/>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2"/>
      <c r="EA19" s="205"/>
    </row>
    <row r="20" spans="1:131" s="206" customFormat="1" ht="26.25" customHeight="1" x14ac:dyDescent="0.15">
      <c r="A20" s="212">
        <v>14</v>
      </c>
      <c r="B20" s="710"/>
      <c r="C20" s="711"/>
      <c r="D20" s="711"/>
      <c r="E20" s="711"/>
      <c r="F20" s="711"/>
      <c r="G20" s="711"/>
      <c r="H20" s="711"/>
      <c r="I20" s="711"/>
      <c r="J20" s="711"/>
      <c r="K20" s="711"/>
      <c r="L20" s="711"/>
      <c r="M20" s="711"/>
      <c r="N20" s="711"/>
      <c r="O20" s="711"/>
      <c r="P20" s="712"/>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25"/>
      <c r="AV20" s="725"/>
      <c r="AW20" s="725"/>
      <c r="AX20" s="725"/>
      <c r="AY20" s="726"/>
      <c r="AZ20" s="203"/>
      <c r="BA20" s="203"/>
      <c r="BB20" s="203"/>
      <c r="BC20" s="203"/>
      <c r="BD20" s="203"/>
      <c r="BE20" s="204"/>
      <c r="BF20" s="204"/>
      <c r="BG20" s="204"/>
      <c r="BH20" s="204"/>
      <c r="BI20" s="204"/>
      <c r="BJ20" s="204"/>
      <c r="BK20" s="204"/>
      <c r="BL20" s="204"/>
      <c r="BM20" s="204"/>
      <c r="BN20" s="204"/>
      <c r="BO20" s="204"/>
      <c r="BP20" s="204"/>
      <c r="BQ20" s="213">
        <v>14</v>
      </c>
      <c r="BR20" s="214"/>
      <c r="BS20" s="727"/>
      <c r="BT20" s="728"/>
      <c r="BU20" s="728"/>
      <c r="BV20" s="728"/>
      <c r="BW20" s="728"/>
      <c r="BX20" s="728"/>
      <c r="BY20" s="728"/>
      <c r="BZ20" s="728"/>
      <c r="CA20" s="728"/>
      <c r="CB20" s="728"/>
      <c r="CC20" s="728"/>
      <c r="CD20" s="728"/>
      <c r="CE20" s="728"/>
      <c r="CF20" s="728"/>
      <c r="CG20" s="729"/>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2"/>
      <c r="EA20" s="205"/>
    </row>
    <row r="21" spans="1:131" s="206" customFormat="1" ht="26.25" customHeight="1" thickBot="1" x14ac:dyDescent="0.2">
      <c r="A21" s="212">
        <v>15</v>
      </c>
      <c r="B21" s="710"/>
      <c r="C21" s="711"/>
      <c r="D21" s="711"/>
      <c r="E21" s="711"/>
      <c r="F21" s="711"/>
      <c r="G21" s="711"/>
      <c r="H21" s="711"/>
      <c r="I21" s="711"/>
      <c r="J21" s="711"/>
      <c r="K21" s="711"/>
      <c r="L21" s="711"/>
      <c r="M21" s="711"/>
      <c r="N21" s="711"/>
      <c r="O21" s="711"/>
      <c r="P21" s="712"/>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25"/>
      <c r="AV21" s="725"/>
      <c r="AW21" s="725"/>
      <c r="AX21" s="725"/>
      <c r="AY21" s="726"/>
      <c r="AZ21" s="203"/>
      <c r="BA21" s="203"/>
      <c r="BB21" s="203"/>
      <c r="BC21" s="203"/>
      <c r="BD21" s="203"/>
      <c r="BE21" s="204"/>
      <c r="BF21" s="204"/>
      <c r="BG21" s="204"/>
      <c r="BH21" s="204"/>
      <c r="BI21" s="204"/>
      <c r="BJ21" s="204"/>
      <c r="BK21" s="204"/>
      <c r="BL21" s="204"/>
      <c r="BM21" s="204"/>
      <c r="BN21" s="204"/>
      <c r="BO21" s="204"/>
      <c r="BP21" s="204"/>
      <c r="BQ21" s="213">
        <v>15</v>
      </c>
      <c r="BR21" s="214"/>
      <c r="BS21" s="727"/>
      <c r="BT21" s="728"/>
      <c r="BU21" s="728"/>
      <c r="BV21" s="728"/>
      <c r="BW21" s="728"/>
      <c r="BX21" s="728"/>
      <c r="BY21" s="728"/>
      <c r="BZ21" s="728"/>
      <c r="CA21" s="728"/>
      <c r="CB21" s="728"/>
      <c r="CC21" s="728"/>
      <c r="CD21" s="728"/>
      <c r="CE21" s="728"/>
      <c r="CF21" s="728"/>
      <c r="CG21" s="729"/>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2"/>
      <c r="EA21" s="205"/>
    </row>
    <row r="22" spans="1:131" s="206" customFormat="1" ht="26.25" customHeight="1" x14ac:dyDescent="0.15">
      <c r="A22" s="212">
        <v>16</v>
      </c>
      <c r="B22" s="710"/>
      <c r="C22" s="711"/>
      <c r="D22" s="711"/>
      <c r="E22" s="711"/>
      <c r="F22" s="711"/>
      <c r="G22" s="711"/>
      <c r="H22" s="711"/>
      <c r="I22" s="711"/>
      <c r="J22" s="711"/>
      <c r="K22" s="711"/>
      <c r="L22" s="711"/>
      <c r="M22" s="711"/>
      <c r="N22" s="711"/>
      <c r="O22" s="711"/>
      <c r="P22" s="712"/>
      <c r="Q22" s="785"/>
      <c r="R22" s="786"/>
      <c r="S22" s="786"/>
      <c r="T22" s="786"/>
      <c r="U22" s="786"/>
      <c r="V22" s="786"/>
      <c r="W22" s="786"/>
      <c r="X22" s="786"/>
      <c r="Y22" s="786"/>
      <c r="Z22" s="786"/>
      <c r="AA22" s="786"/>
      <c r="AB22" s="786"/>
      <c r="AC22" s="786"/>
      <c r="AD22" s="786"/>
      <c r="AE22" s="787"/>
      <c r="AF22" s="720"/>
      <c r="AG22" s="721"/>
      <c r="AH22" s="721"/>
      <c r="AI22" s="721"/>
      <c r="AJ22" s="722"/>
      <c r="AK22" s="800"/>
      <c r="AL22" s="801"/>
      <c r="AM22" s="801"/>
      <c r="AN22" s="801"/>
      <c r="AO22" s="801"/>
      <c r="AP22" s="801"/>
      <c r="AQ22" s="801"/>
      <c r="AR22" s="801"/>
      <c r="AS22" s="801"/>
      <c r="AT22" s="801"/>
      <c r="AU22" s="802"/>
      <c r="AV22" s="802"/>
      <c r="AW22" s="802"/>
      <c r="AX22" s="802"/>
      <c r="AY22" s="803"/>
      <c r="AZ22" s="804" t="s">
        <v>360</v>
      </c>
      <c r="BA22" s="804"/>
      <c r="BB22" s="804"/>
      <c r="BC22" s="804"/>
      <c r="BD22" s="805"/>
      <c r="BE22" s="204"/>
      <c r="BF22" s="204"/>
      <c r="BG22" s="204"/>
      <c r="BH22" s="204"/>
      <c r="BI22" s="204"/>
      <c r="BJ22" s="204"/>
      <c r="BK22" s="204"/>
      <c r="BL22" s="204"/>
      <c r="BM22" s="204"/>
      <c r="BN22" s="204"/>
      <c r="BO22" s="204"/>
      <c r="BP22" s="204"/>
      <c r="BQ22" s="213">
        <v>16</v>
      </c>
      <c r="BR22" s="214"/>
      <c r="BS22" s="727"/>
      <c r="BT22" s="728"/>
      <c r="BU22" s="728"/>
      <c r="BV22" s="728"/>
      <c r="BW22" s="728"/>
      <c r="BX22" s="728"/>
      <c r="BY22" s="728"/>
      <c r="BZ22" s="728"/>
      <c r="CA22" s="728"/>
      <c r="CB22" s="728"/>
      <c r="CC22" s="728"/>
      <c r="CD22" s="728"/>
      <c r="CE22" s="728"/>
      <c r="CF22" s="728"/>
      <c r="CG22" s="729"/>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2"/>
      <c r="EA22" s="205"/>
    </row>
    <row r="23" spans="1:131" s="206" customFormat="1" ht="26.25" customHeight="1" thickBot="1" x14ac:dyDescent="0.2">
      <c r="A23" s="215" t="s">
        <v>361</v>
      </c>
      <c r="B23" s="788" t="s">
        <v>362</v>
      </c>
      <c r="C23" s="789"/>
      <c r="D23" s="789"/>
      <c r="E23" s="789"/>
      <c r="F23" s="789"/>
      <c r="G23" s="789"/>
      <c r="H23" s="789"/>
      <c r="I23" s="789"/>
      <c r="J23" s="789"/>
      <c r="K23" s="789"/>
      <c r="L23" s="789"/>
      <c r="M23" s="789"/>
      <c r="N23" s="789"/>
      <c r="O23" s="789"/>
      <c r="P23" s="790"/>
      <c r="Q23" s="791">
        <v>14346</v>
      </c>
      <c r="R23" s="792"/>
      <c r="S23" s="792"/>
      <c r="T23" s="792"/>
      <c r="U23" s="792"/>
      <c r="V23" s="792">
        <v>13684</v>
      </c>
      <c r="W23" s="792"/>
      <c r="X23" s="792"/>
      <c r="Y23" s="792"/>
      <c r="Z23" s="792"/>
      <c r="AA23" s="792">
        <v>661</v>
      </c>
      <c r="AB23" s="792"/>
      <c r="AC23" s="792"/>
      <c r="AD23" s="792"/>
      <c r="AE23" s="793"/>
      <c r="AF23" s="794">
        <v>537</v>
      </c>
      <c r="AG23" s="792"/>
      <c r="AH23" s="792"/>
      <c r="AI23" s="792"/>
      <c r="AJ23" s="795"/>
      <c r="AK23" s="796"/>
      <c r="AL23" s="797"/>
      <c r="AM23" s="797"/>
      <c r="AN23" s="797"/>
      <c r="AO23" s="797"/>
      <c r="AP23" s="792">
        <v>12355</v>
      </c>
      <c r="AQ23" s="792"/>
      <c r="AR23" s="792"/>
      <c r="AS23" s="792"/>
      <c r="AT23" s="792"/>
      <c r="AU23" s="798"/>
      <c r="AV23" s="798"/>
      <c r="AW23" s="798"/>
      <c r="AX23" s="798"/>
      <c r="AY23" s="799"/>
      <c r="AZ23" s="807" t="s">
        <v>109</v>
      </c>
      <c r="BA23" s="808"/>
      <c r="BB23" s="808"/>
      <c r="BC23" s="808"/>
      <c r="BD23" s="809"/>
      <c r="BE23" s="204"/>
      <c r="BF23" s="204"/>
      <c r="BG23" s="204"/>
      <c r="BH23" s="204"/>
      <c r="BI23" s="204"/>
      <c r="BJ23" s="204"/>
      <c r="BK23" s="204"/>
      <c r="BL23" s="204"/>
      <c r="BM23" s="204"/>
      <c r="BN23" s="204"/>
      <c r="BO23" s="204"/>
      <c r="BP23" s="204"/>
      <c r="BQ23" s="213">
        <v>17</v>
      </c>
      <c r="BR23" s="214"/>
      <c r="BS23" s="727"/>
      <c r="BT23" s="728"/>
      <c r="BU23" s="728"/>
      <c r="BV23" s="728"/>
      <c r="BW23" s="728"/>
      <c r="BX23" s="728"/>
      <c r="BY23" s="728"/>
      <c r="BZ23" s="728"/>
      <c r="CA23" s="728"/>
      <c r="CB23" s="728"/>
      <c r="CC23" s="728"/>
      <c r="CD23" s="728"/>
      <c r="CE23" s="728"/>
      <c r="CF23" s="728"/>
      <c r="CG23" s="729"/>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2"/>
      <c r="EA23" s="205"/>
    </row>
    <row r="24" spans="1:131" s="206" customFormat="1" ht="26.25" customHeight="1" x14ac:dyDescent="0.15">
      <c r="A24" s="806" t="s">
        <v>363</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03"/>
      <c r="BA24" s="203"/>
      <c r="BB24" s="203"/>
      <c r="BC24" s="203"/>
      <c r="BD24" s="203"/>
      <c r="BE24" s="204"/>
      <c r="BF24" s="204"/>
      <c r="BG24" s="204"/>
      <c r="BH24" s="204"/>
      <c r="BI24" s="204"/>
      <c r="BJ24" s="204"/>
      <c r="BK24" s="204"/>
      <c r="BL24" s="204"/>
      <c r="BM24" s="204"/>
      <c r="BN24" s="204"/>
      <c r="BO24" s="204"/>
      <c r="BP24" s="204"/>
      <c r="BQ24" s="213">
        <v>18</v>
      </c>
      <c r="BR24" s="214"/>
      <c r="BS24" s="727"/>
      <c r="BT24" s="728"/>
      <c r="BU24" s="728"/>
      <c r="BV24" s="728"/>
      <c r="BW24" s="728"/>
      <c r="BX24" s="728"/>
      <c r="BY24" s="728"/>
      <c r="BZ24" s="728"/>
      <c r="CA24" s="728"/>
      <c r="CB24" s="728"/>
      <c r="CC24" s="728"/>
      <c r="CD24" s="728"/>
      <c r="CE24" s="728"/>
      <c r="CF24" s="728"/>
      <c r="CG24" s="729"/>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2"/>
      <c r="EA24" s="205"/>
    </row>
    <row r="25" spans="1:131" s="198" customFormat="1" ht="26.25" customHeight="1" thickBot="1" x14ac:dyDescent="0.2">
      <c r="A25" s="733" t="s">
        <v>364</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03"/>
      <c r="BK25" s="203"/>
      <c r="BL25" s="203"/>
      <c r="BM25" s="203"/>
      <c r="BN25" s="203"/>
      <c r="BO25" s="216"/>
      <c r="BP25" s="216"/>
      <c r="BQ25" s="213">
        <v>19</v>
      </c>
      <c r="BR25" s="214"/>
      <c r="BS25" s="727"/>
      <c r="BT25" s="728"/>
      <c r="BU25" s="728"/>
      <c r="BV25" s="728"/>
      <c r="BW25" s="728"/>
      <c r="BX25" s="728"/>
      <c r="BY25" s="728"/>
      <c r="BZ25" s="728"/>
      <c r="CA25" s="728"/>
      <c r="CB25" s="728"/>
      <c r="CC25" s="728"/>
      <c r="CD25" s="728"/>
      <c r="CE25" s="728"/>
      <c r="CF25" s="728"/>
      <c r="CG25" s="729"/>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2"/>
      <c r="EA25" s="197"/>
    </row>
    <row r="26" spans="1:131" s="198" customFormat="1" ht="26.25" customHeight="1" x14ac:dyDescent="0.15">
      <c r="A26" s="734" t="s">
        <v>342</v>
      </c>
      <c r="B26" s="735"/>
      <c r="C26" s="735"/>
      <c r="D26" s="735"/>
      <c r="E26" s="735"/>
      <c r="F26" s="735"/>
      <c r="G26" s="735"/>
      <c r="H26" s="735"/>
      <c r="I26" s="735"/>
      <c r="J26" s="735"/>
      <c r="K26" s="735"/>
      <c r="L26" s="735"/>
      <c r="M26" s="735"/>
      <c r="N26" s="735"/>
      <c r="O26" s="735"/>
      <c r="P26" s="736"/>
      <c r="Q26" s="740" t="s">
        <v>365</v>
      </c>
      <c r="R26" s="741"/>
      <c r="S26" s="741"/>
      <c r="T26" s="741"/>
      <c r="U26" s="742"/>
      <c r="V26" s="740" t="s">
        <v>366</v>
      </c>
      <c r="W26" s="741"/>
      <c r="X26" s="741"/>
      <c r="Y26" s="741"/>
      <c r="Z26" s="742"/>
      <c r="AA26" s="740" t="s">
        <v>367</v>
      </c>
      <c r="AB26" s="741"/>
      <c r="AC26" s="741"/>
      <c r="AD26" s="741"/>
      <c r="AE26" s="741"/>
      <c r="AF26" s="810" t="s">
        <v>368</v>
      </c>
      <c r="AG26" s="811"/>
      <c r="AH26" s="811"/>
      <c r="AI26" s="811"/>
      <c r="AJ26" s="812"/>
      <c r="AK26" s="741" t="s">
        <v>369</v>
      </c>
      <c r="AL26" s="741"/>
      <c r="AM26" s="741"/>
      <c r="AN26" s="741"/>
      <c r="AO26" s="742"/>
      <c r="AP26" s="740" t="s">
        <v>370</v>
      </c>
      <c r="AQ26" s="741"/>
      <c r="AR26" s="741"/>
      <c r="AS26" s="741"/>
      <c r="AT26" s="742"/>
      <c r="AU26" s="740" t="s">
        <v>371</v>
      </c>
      <c r="AV26" s="741"/>
      <c r="AW26" s="741"/>
      <c r="AX26" s="741"/>
      <c r="AY26" s="742"/>
      <c r="AZ26" s="740" t="s">
        <v>372</v>
      </c>
      <c r="BA26" s="741"/>
      <c r="BB26" s="741"/>
      <c r="BC26" s="741"/>
      <c r="BD26" s="742"/>
      <c r="BE26" s="740" t="s">
        <v>349</v>
      </c>
      <c r="BF26" s="741"/>
      <c r="BG26" s="741"/>
      <c r="BH26" s="741"/>
      <c r="BI26" s="747"/>
      <c r="BJ26" s="203"/>
      <c r="BK26" s="203"/>
      <c r="BL26" s="203"/>
      <c r="BM26" s="203"/>
      <c r="BN26" s="203"/>
      <c r="BO26" s="216"/>
      <c r="BP26" s="216"/>
      <c r="BQ26" s="213">
        <v>20</v>
      </c>
      <c r="BR26" s="214"/>
      <c r="BS26" s="727"/>
      <c r="BT26" s="728"/>
      <c r="BU26" s="728"/>
      <c r="BV26" s="728"/>
      <c r="BW26" s="728"/>
      <c r="BX26" s="728"/>
      <c r="BY26" s="728"/>
      <c r="BZ26" s="728"/>
      <c r="CA26" s="728"/>
      <c r="CB26" s="728"/>
      <c r="CC26" s="728"/>
      <c r="CD26" s="728"/>
      <c r="CE26" s="728"/>
      <c r="CF26" s="728"/>
      <c r="CG26" s="729"/>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2"/>
      <c r="EA26" s="197"/>
    </row>
    <row r="27" spans="1:131" s="198" customFormat="1" ht="26.25" customHeight="1" thickBot="1" x14ac:dyDescent="0.2">
      <c r="A27" s="737"/>
      <c r="B27" s="738"/>
      <c r="C27" s="738"/>
      <c r="D27" s="738"/>
      <c r="E27" s="738"/>
      <c r="F27" s="738"/>
      <c r="G27" s="738"/>
      <c r="H27" s="738"/>
      <c r="I27" s="738"/>
      <c r="J27" s="738"/>
      <c r="K27" s="738"/>
      <c r="L27" s="738"/>
      <c r="M27" s="738"/>
      <c r="N27" s="738"/>
      <c r="O27" s="738"/>
      <c r="P27" s="739"/>
      <c r="Q27" s="743"/>
      <c r="R27" s="744"/>
      <c r="S27" s="744"/>
      <c r="T27" s="744"/>
      <c r="U27" s="745"/>
      <c r="V27" s="743"/>
      <c r="W27" s="744"/>
      <c r="X27" s="744"/>
      <c r="Y27" s="744"/>
      <c r="Z27" s="745"/>
      <c r="AA27" s="743"/>
      <c r="AB27" s="744"/>
      <c r="AC27" s="744"/>
      <c r="AD27" s="744"/>
      <c r="AE27" s="744"/>
      <c r="AF27" s="813"/>
      <c r="AG27" s="814"/>
      <c r="AH27" s="814"/>
      <c r="AI27" s="814"/>
      <c r="AJ27" s="815"/>
      <c r="AK27" s="744"/>
      <c r="AL27" s="744"/>
      <c r="AM27" s="744"/>
      <c r="AN27" s="744"/>
      <c r="AO27" s="745"/>
      <c r="AP27" s="743"/>
      <c r="AQ27" s="744"/>
      <c r="AR27" s="744"/>
      <c r="AS27" s="744"/>
      <c r="AT27" s="745"/>
      <c r="AU27" s="743"/>
      <c r="AV27" s="744"/>
      <c r="AW27" s="744"/>
      <c r="AX27" s="744"/>
      <c r="AY27" s="745"/>
      <c r="AZ27" s="743"/>
      <c r="BA27" s="744"/>
      <c r="BB27" s="744"/>
      <c r="BC27" s="744"/>
      <c r="BD27" s="745"/>
      <c r="BE27" s="743"/>
      <c r="BF27" s="744"/>
      <c r="BG27" s="744"/>
      <c r="BH27" s="744"/>
      <c r="BI27" s="749"/>
      <c r="BJ27" s="203"/>
      <c r="BK27" s="203"/>
      <c r="BL27" s="203"/>
      <c r="BM27" s="203"/>
      <c r="BN27" s="203"/>
      <c r="BO27" s="216"/>
      <c r="BP27" s="216"/>
      <c r="BQ27" s="213">
        <v>21</v>
      </c>
      <c r="BR27" s="214"/>
      <c r="BS27" s="727"/>
      <c r="BT27" s="728"/>
      <c r="BU27" s="728"/>
      <c r="BV27" s="728"/>
      <c r="BW27" s="728"/>
      <c r="BX27" s="728"/>
      <c r="BY27" s="728"/>
      <c r="BZ27" s="728"/>
      <c r="CA27" s="728"/>
      <c r="CB27" s="728"/>
      <c r="CC27" s="728"/>
      <c r="CD27" s="728"/>
      <c r="CE27" s="728"/>
      <c r="CF27" s="728"/>
      <c r="CG27" s="729"/>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2"/>
      <c r="EA27" s="197"/>
    </row>
    <row r="28" spans="1:131" s="198" customFormat="1" ht="26.25" customHeight="1" thickTop="1" x14ac:dyDescent="0.15">
      <c r="A28" s="217">
        <v>1</v>
      </c>
      <c r="B28" s="776" t="s">
        <v>373</v>
      </c>
      <c r="C28" s="777"/>
      <c r="D28" s="777"/>
      <c r="E28" s="777"/>
      <c r="F28" s="777"/>
      <c r="G28" s="777"/>
      <c r="H28" s="777"/>
      <c r="I28" s="777"/>
      <c r="J28" s="777"/>
      <c r="K28" s="777"/>
      <c r="L28" s="777"/>
      <c r="M28" s="777"/>
      <c r="N28" s="777"/>
      <c r="O28" s="777"/>
      <c r="P28" s="778"/>
      <c r="Q28" s="820">
        <v>2629</v>
      </c>
      <c r="R28" s="821"/>
      <c r="S28" s="821"/>
      <c r="T28" s="821"/>
      <c r="U28" s="821"/>
      <c r="V28" s="821">
        <v>2620</v>
      </c>
      <c r="W28" s="821"/>
      <c r="X28" s="821"/>
      <c r="Y28" s="821"/>
      <c r="Z28" s="821"/>
      <c r="AA28" s="821">
        <v>10</v>
      </c>
      <c r="AB28" s="821"/>
      <c r="AC28" s="821"/>
      <c r="AD28" s="821"/>
      <c r="AE28" s="822"/>
      <c r="AF28" s="823">
        <v>10</v>
      </c>
      <c r="AG28" s="821"/>
      <c r="AH28" s="821"/>
      <c r="AI28" s="821"/>
      <c r="AJ28" s="824"/>
      <c r="AK28" s="825">
        <v>206</v>
      </c>
      <c r="AL28" s="816"/>
      <c r="AM28" s="816"/>
      <c r="AN28" s="816"/>
      <c r="AO28" s="816"/>
      <c r="AP28" s="816" t="s">
        <v>551</v>
      </c>
      <c r="AQ28" s="816"/>
      <c r="AR28" s="816"/>
      <c r="AS28" s="816"/>
      <c r="AT28" s="816"/>
      <c r="AU28" s="816" t="s">
        <v>551</v>
      </c>
      <c r="AV28" s="816"/>
      <c r="AW28" s="816"/>
      <c r="AX28" s="816"/>
      <c r="AY28" s="816"/>
      <c r="AZ28" s="817" t="s">
        <v>551</v>
      </c>
      <c r="BA28" s="817"/>
      <c r="BB28" s="817"/>
      <c r="BC28" s="817"/>
      <c r="BD28" s="817"/>
      <c r="BE28" s="818"/>
      <c r="BF28" s="818"/>
      <c r="BG28" s="818"/>
      <c r="BH28" s="818"/>
      <c r="BI28" s="819"/>
      <c r="BJ28" s="203"/>
      <c r="BK28" s="203"/>
      <c r="BL28" s="203"/>
      <c r="BM28" s="203"/>
      <c r="BN28" s="203"/>
      <c r="BO28" s="216"/>
      <c r="BP28" s="216"/>
      <c r="BQ28" s="213">
        <v>22</v>
      </c>
      <c r="BR28" s="214"/>
      <c r="BS28" s="727"/>
      <c r="BT28" s="728"/>
      <c r="BU28" s="728"/>
      <c r="BV28" s="728"/>
      <c r="BW28" s="728"/>
      <c r="BX28" s="728"/>
      <c r="BY28" s="728"/>
      <c r="BZ28" s="728"/>
      <c r="CA28" s="728"/>
      <c r="CB28" s="728"/>
      <c r="CC28" s="728"/>
      <c r="CD28" s="728"/>
      <c r="CE28" s="728"/>
      <c r="CF28" s="728"/>
      <c r="CG28" s="729"/>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2"/>
      <c r="EA28" s="197"/>
    </row>
    <row r="29" spans="1:131" s="198" customFormat="1" ht="26.25" customHeight="1" x14ac:dyDescent="0.15">
      <c r="A29" s="217">
        <v>2</v>
      </c>
      <c r="B29" s="710" t="s">
        <v>374</v>
      </c>
      <c r="C29" s="711"/>
      <c r="D29" s="711"/>
      <c r="E29" s="711"/>
      <c r="F29" s="711"/>
      <c r="G29" s="711"/>
      <c r="H29" s="711"/>
      <c r="I29" s="711"/>
      <c r="J29" s="711"/>
      <c r="K29" s="711"/>
      <c r="L29" s="711"/>
      <c r="M29" s="711"/>
      <c r="N29" s="711"/>
      <c r="O29" s="711"/>
      <c r="P29" s="712"/>
      <c r="Q29" s="717">
        <v>2371</v>
      </c>
      <c r="R29" s="718"/>
      <c r="S29" s="718"/>
      <c r="T29" s="718"/>
      <c r="U29" s="718"/>
      <c r="V29" s="718">
        <v>2292</v>
      </c>
      <c r="W29" s="718"/>
      <c r="X29" s="718"/>
      <c r="Y29" s="718"/>
      <c r="Z29" s="718"/>
      <c r="AA29" s="718">
        <v>79</v>
      </c>
      <c r="AB29" s="718"/>
      <c r="AC29" s="718"/>
      <c r="AD29" s="718"/>
      <c r="AE29" s="719"/>
      <c r="AF29" s="720">
        <v>79</v>
      </c>
      <c r="AG29" s="721"/>
      <c r="AH29" s="721"/>
      <c r="AI29" s="721"/>
      <c r="AJ29" s="722"/>
      <c r="AK29" s="716">
        <v>269</v>
      </c>
      <c r="AL29" s="713"/>
      <c r="AM29" s="713"/>
      <c r="AN29" s="713"/>
      <c r="AO29" s="713"/>
      <c r="AP29" s="713" t="s">
        <v>551</v>
      </c>
      <c r="AQ29" s="713"/>
      <c r="AR29" s="713"/>
      <c r="AS29" s="713"/>
      <c r="AT29" s="713"/>
      <c r="AU29" s="713" t="s">
        <v>551</v>
      </c>
      <c r="AV29" s="713"/>
      <c r="AW29" s="713"/>
      <c r="AX29" s="713"/>
      <c r="AY29" s="713"/>
      <c r="AZ29" s="828" t="s">
        <v>552</v>
      </c>
      <c r="BA29" s="828"/>
      <c r="BB29" s="828"/>
      <c r="BC29" s="828"/>
      <c r="BD29" s="828"/>
      <c r="BE29" s="826"/>
      <c r="BF29" s="826"/>
      <c r="BG29" s="826"/>
      <c r="BH29" s="826"/>
      <c r="BI29" s="827"/>
      <c r="BJ29" s="203"/>
      <c r="BK29" s="203"/>
      <c r="BL29" s="203"/>
      <c r="BM29" s="203"/>
      <c r="BN29" s="203"/>
      <c r="BO29" s="216"/>
      <c r="BP29" s="216"/>
      <c r="BQ29" s="213">
        <v>23</v>
      </c>
      <c r="BR29" s="214"/>
      <c r="BS29" s="727"/>
      <c r="BT29" s="728"/>
      <c r="BU29" s="728"/>
      <c r="BV29" s="728"/>
      <c r="BW29" s="728"/>
      <c r="BX29" s="728"/>
      <c r="BY29" s="728"/>
      <c r="BZ29" s="728"/>
      <c r="CA29" s="728"/>
      <c r="CB29" s="728"/>
      <c r="CC29" s="728"/>
      <c r="CD29" s="728"/>
      <c r="CE29" s="728"/>
      <c r="CF29" s="728"/>
      <c r="CG29" s="729"/>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2"/>
      <c r="EA29" s="197"/>
    </row>
    <row r="30" spans="1:131" s="198" customFormat="1" ht="26.25" customHeight="1" x14ac:dyDescent="0.15">
      <c r="A30" s="217">
        <v>3</v>
      </c>
      <c r="B30" s="710" t="s">
        <v>375</v>
      </c>
      <c r="C30" s="711"/>
      <c r="D30" s="711"/>
      <c r="E30" s="711"/>
      <c r="F30" s="711"/>
      <c r="G30" s="711"/>
      <c r="H30" s="711"/>
      <c r="I30" s="711"/>
      <c r="J30" s="711"/>
      <c r="K30" s="711"/>
      <c r="L30" s="711"/>
      <c r="M30" s="711"/>
      <c r="N30" s="711"/>
      <c r="O30" s="711"/>
      <c r="P30" s="712"/>
      <c r="Q30" s="717">
        <v>246</v>
      </c>
      <c r="R30" s="718"/>
      <c r="S30" s="718"/>
      <c r="T30" s="718"/>
      <c r="U30" s="718"/>
      <c r="V30" s="718">
        <v>241</v>
      </c>
      <c r="W30" s="718"/>
      <c r="X30" s="718"/>
      <c r="Y30" s="718"/>
      <c r="Z30" s="718"/>
      <c r="AA30" s="718">
        <v>5</v>
      </c>
      <c r="AB30" s="718"/>
      <c r="AC30" s="718"/>
      <c r="AD30" s="718"/>
      <c r="AE30" s="719"/>
      <c r="AF30" s="720">
        <v>5</v>
      </c>
      <c r="AG30" s="721"/>
      <c r="AH30" s="721"/>
      <c r="AI30" s="721"/>
      <c r="AJ30" s="722"/>
      <c r="AK30" s="716">
        <v>89</v>
      </c>
      <c r="AL30" s="713"/>
      <c r="AM30" s="713"/>
      <c r="AN30" s="713"/>
      <c r="AO30" s="713"/>
      <c r="AP30" s="713" t="s">
        <v>552</v>
      </c>
      <c r="AQ30" s="713"/>
      <c r="AR30" s="713"/>
      <c r="AS30" s="713"/>
      <c r="AT30" s="713"/>
      <c r="AU30" s="713" t="s">
        <v>552</v>
      </c>
      <c r="AV30" s="713"/>
      <c r="AW30" s="713"/>
      <c r="AX30" s="713"/>
      <c r="AY30" s="713"/>
      <c r="AZ30" s="828" t="s">
        <v>552</v>
      </c>
      <c r="BA30" s="828"/>
      <c r="BB30" s="828"/>
      <c r="BC30" s="828"/>
      <c r="BD30" s="828"/>
      <c r="BE30" s="826"/>
      <c r="BF30" s="826"/>
      <c r="BG30" s="826"/>
      <c r="BH30" s="826"/>
      <c r="BI30" s="827"/>
      <c r="BJ30" s="203"/>
      <c r="BK30" s="203"/>
      <c r="BL30" s="203"/>
      <c r="BM30" s="203"/>
      <c r="BN30" s="203"/>
      <c r="BO30" s="216"/>
      <c r="BP30" s="216"/>
      <c r="BQ30" s="213">
        <v>24</v>
      </c>
      <c r="BR30" s="214"/>
      <c r="BS30" s="727"/>
      <c r="BT30" s="728"/>
      <c r="BU30" s="728"/>
      <c r="BV30" s="728"/>
      <c r="BW30" s="728"/>
      <c r="BX30" s="728"/>
      <c r="BY30" s="728"/>
      <c r="BZ30" s="728"/>
      <c r="CA30" s="728"/>
      <c r="CB30" s="728"/>
      <c r="CC30" s="728"/>
      <c r="CD30" s="728"/>
      <c r="CE30" s="728"/>
      <c r="CF30" s="728"/>
      <c r="CG30" s="729"/>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2"/>
      <c r="EA30" s="197"/>
    </row>
    <row r="31" spans="1:131" s="198" customFormat="1" ht="26.25" customHeight="1" x14ac:dyDescent="0.15">
      <c r="A31" s="217">
        <v>4</v>
      </c>
      <c r="B31" s="710" t="s">
        <v>376</v>
      </c>
      <c r="C31" s="711"/>
      <c r="D31" s="711"/>
      <c r="E31" s="711"/>
      <c r="F31" s="711"/>
      <c r="G31" s="711"/>
      <c r="H31" s="711"/>
      <c r="I31" s="711"/>
      <c r="J31" s="711"/>
      <c r="K31" s="711"/>
      <c r="L31" s="711"/>
      <c r="M31" s="711"/>
      <c r="N31" s="711"/>
      <c r="O31" s="711"/>
      <c r="P31" s="712"/>
      <c r="Q31" s="717">
        <v>285</v>
      </c>
      <c r="R31" s="718"/>
      <c r="S31" s="718"/>
      <c r="T31" s="718"/>
      <c r="U31" s="718"/>
      <c r="V31" s="718">
        <v>253</v>
      </c>
      <c r="W31" s="718"/>
      <c r="X31" s="718"/>
      <c r="Y31" s="718"/>
      <c r="Z31" s="718"/>
      <c r="AA31" s="718">
        <v>32</v>
      </c>
      <c r="AB31" s="718"/>
      <c r="AC31" s="718"/>
      <c r="AD31" s="718"/>
      <c r="AE31" s="719"/>
      <c r="AF31" s="720">
        <v>577</v>
      </c>
      <c r="AG31" s="721"/>
      <c r="AH31" s="721"/>
      <c r="AI31" s="721"/>
      <c r="AJ31" s="722"/>
      <c r="AK31" s="716">
        <v>8</v>
      </c>
      <c r="AL31" s="713"/>
      <c r="AM31" s="713"/>
      <c r="AN31" s="713"/>
      <c r="AO31" s="713"/>
      <c r="AP31" s="713">
        <v>923</v>
      </c>
      <c r="AQ31" s="713"/>
      <c r="AR31" s="713"/>
      <c r="AS31" s="713"/>
      <c r="AT31" s="713"/>
      <c r="AU31" s="713">
        <v>111</v>
      </c>
      <c r="AV31" s="713"/>
      <c r="AW31" s="713"/>
      <c r="AX31" s="713"/>
      <c r="AY31" s="713"/>
      <c r="AZ31" s="828" t="s">
        <v>552</v>
      </c>
      <c r="BA31" s="828"/>
      <c r="BB31" s="828"/>
      <c r="BC31" s="828"/>
      <c r="BD31" s="828"/>
      <c r="BE31" s="826" t="s">
        <v>377</v>
      </c>
      <c r="BF31" s="826"/>
      <c r="BG31" s="826"/>
      <c r="BH31" s="826"/>
      <c r="BI31" s="827"/>
      <c r="BJ31" s="203"/>
      <c r="BK31" s="203"/>
      <c r="BL31" s="203"/>
      <c r="BM31" s="203"/>
      <c r="BN31" s="203"/>
      <c r="BO31" s="216"/>
      <c r="BP31" s="216"/>
      <c r="BQ31" s="213">
        <v>25</v>
      </c>
      <c r="BR31" s="214"/>
      <c r="BS31" s="727"/>
      <c r="BT31" s="728"/>
      <c r="BU31" s="728"/>
      <c r="BV31" s="728"/>
      <c r="BW31" s="728"/>
      <c r="BX31" s="728"/>
      <c r="BY31" s="728"/>
      <c r="BZ31" s="728"/>
      <c r="CA31" s="728"/>
      <c r="CB31" s="728"/>
      <c r="CC31" s="728"/>
      <c r="CD31" s="728"/>
      <c r="CE31" s="728"/>
      <c r="CF31" s="728"/>
      <c r="CG31" s="729"/>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2"/>
      <c r="EA31" s="197"/>
    </row>
    <row r="32" spans="1:131" s="198" customFormat="1" ht="26.25" customHeight="1" x14ac:dyDescent="0.15">
      <c r="A32" s="217">
        <v>5</v>
      </c>
      <c r="B32" s="710" t="s">
        <v>378</v>
      </c>
      <c r="C32" s="711"/>
      <c r="D32" s="711"/>
      <c r="E32" s="711"/>
      <c r="F32" s="711"/>
      <c r="G32" s="711"/>
      <c r="H32" s="711"/>
      <c r="I32" s="711"/>
      <c r="J32" s="711"/>
      <c r="K32" s="711"/>
      <c r="L32" s="711"/>
      <c r="M32" s="711"/>
      <c r="N32" s="711"/>
      <c r="O32" s="711"/>
      <c r="P32" s="712"/>
      <c r="Q32" s="717">
        <v>237</v>
      </c>
      <c r="R32" s="718"/>
      <c r="S32" s="718"/>
      <c r="T32" s="718"/>
      <c r="U32" s="718"/>
      <c r="V32" s="718">
        <v>222</v>
      </c>
      <c r="W32" s="718"/>
      <c r="X32" s="718"/>
      <c r="Y32" s="718"/>
      <c r="Z32" s="718"/>
      <c r="AA32" s="718">
        <v>14</v>
      </c>
      <c r="AB32" s="718"/>
      <c r="AC32" s="718"/>
      <c r="AD32" s="718"/>
      <c r="AE32" s="719"/>
      <c r="AF32" s="720">
        <v>14</v>
      </c>
      <c r="AG32" s="721"/>
      <c r="AH32" s="721"/>
      <c r="AI32" s="721"/>
      <c r="AJ32" s="722"/>
      <c r="AK32" s="716">
        <v>66</v>
      </c>
      <c r="AL32" s="713"/>
      <c r="AM32" s="713"/>
      <c r="AN32" s="713"/>
      <c r="AO32" s="713"/>
      <c r="AP32" s="713">
        <v>873</v>
      </c>
      <c r="AQ32" s="713"/>
      <c r="AR32" s="713"/>
      <c r="AS32" s="713"/>
      <c r="AT32" s="713"/>
      <c r="AU32" s="713">
        <v>466</v>
      </c>
      <c r="AV32" s="713"/>
      <c r="AW32" s="713"/>
      <c r="AX32" s="713"/>
      <c r="AY32" s="713"/>
      <c r="AZ32" s="828" t="s">
        <v>552</v>
      </c>
      <c r="BA32" s="828"/>
      <c r="BB32" s="828"/>
      <c r="BC32" s="828"/>
      <c r="BD32" s="828"/>
      <c r="BE32" s="826" t="s">
        <v>379</v>
      </c>
      <c r="BF32" s="826"/>
      <c r="BG32" s="826"/>
      <c r="BH32" s="826"/>
      <c r="BI32" s="827"/>
      <c r="BJ32" s="203"/>
      <c r="BK32" s="203"/>
      <c r="BL32" s="203"/>
      <c r="BM32" s="203"/>
      <c r="BN32" s="203"/>
      <c r="BO32" s="216"/>
      <c r="BP32" s="216"/>
      <c r="BQ32" s="213">
        <v>26</v>
      </c>
      <c r="BR32" s="214"/>
      <c r="BS32" s="727"/>
      <c r="BT32" s="728"/>
      <c r="BU32" s="728"/>
      <c r="BV32" s="728"/>
      <c r="BW32" s="728"/>
      <c r="BX32" s="728"/>
      <c r="BY32" s="728"/>
      <c r="BZ32" s="728"/>
      <c r="CA32" s="728"/>
      <c r="CB32" s="728"/>
      <c r="CC32" s="728"/>
      <c r="CD32" s="728"/>
      <c r="CE32" s="728"/>
      <c r="CF32" s="728"/>
      <c r="CG32" s="729"/>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2"/>
      <c r="EA32" s="197"/>
    </row>
    <row r="33" spans="1:131" s="198" customFormat="1" ht="26.25" customHeight="1" x14ac:dyDescent="0.15">
      <c r="A33" s="217">
        <v>6</v>
      </c>
      <c r="B33" s="710" t="s">
        <v>380</v>
      </c>
      <c r="C33" s="711"/>
      <c r="D33" s="711"/>
      <c r="E33" s="711"/>
      <c r="F33" s="711"/>
      <c r="G33" s="711"/>
      <c r="H33" s="711"/>
      <c r="I33" s="711"/>
      <c r="J33" s="711"/>
      <c r="K33" s="711"/>
      <c r="L33" s="711"/>
      <c r="M33" s="711"/>
      <c r="N33" s="711"/>
      <c r="O33" s="711"/>
      <c r="P33" s="712"/>
      <c r="Q33" s="717">
        <v>200</v>
      </c>
      <c r="R33" s="718"/>
      <c r="S33" s="718"/>
      <c r="T33" s="718"/>
      <c r="U33" s="718"/>
      <c r="V33" s="718">
        <v>197</v>
      </c>
      <c r="W33" s="718"/>
      <c r="X33" s="718"/>
      <c r="Y33" s="718"/>
      <c r="Z33" s="718"/>
      <c r="AA33" s="718">
        <v>3</v>
      </c>
      <c r="AB33" s="718"/>
      <c r="AC33" s="718"/>
      <c r="AD33" s="718"/>
      <c r="AE33" s="719"/>
      <c r="AF33" s="720">
        <v>3</v>
      </c>
      <c r="AG33" s="721"/>
      <c r="AH33" s="721"/>
      <c r="AI33" s="721"/>
      <c r="AJ33" s="722"/>
      <c r="AK33" s="716">
        <v>104</v>
      </c>
      <c r="AL33" s="713"/>
      <c r="AM33" s="713"/>
      <c r="AN33" s="713"/>
      <c r="AO33" s="713"/>
      <c r="AP33" s="713">
        <v>1206</v>
      </c>
      <c r="AQ33" s="713"/>
      <c r="AR33" s="713"/>
      <c r="AS33" s="713"/>
      <c r="AT33" s="713"/>
      <c r="AU33" s="713">
        <v>956</v>
      </c>
      <c r="AV33" s="713"/>
      <c r="AW33" s="713"/>
      <c r="AX33" s="713"/>
      <c r="AY33" s="713"/>
      <c r="AZ33" s="828" t="s">
        <v>552</v>
      </c>
      <c r="BA33" s="828"/>
      <c r="BB33" s="828"/>
      <c r="BC33" s="828"/>
      <c r="BD33" s="828"/>
      <c r="BE33" s="826" t="s">
        <v>379</v>
      </c>
      <c r="BF33" s="826"/>
      <c r="BG33" s="826"/>
      <c r="BH33" s="826"/>
      <c r="BI33" s="827"/>
      <c r="BJ33" s="203"/>
      <c r="BK33" s="203"/>
      <c r="BL33" s="203"/>
      <c r="BM33" s="203"/>
      <c r="BN33" s="203"/>
      <c r="BO33" s="216"/>
      <c r="BP33" s="216"/>
      <c r="BQ33" s="213">
        <v>27</v>
      </c>
      <c r="BR33" s="214"/>
      <c r="BS33" s="727"/>
      <c r="BT33" s="728"/>
      <c r="BU33" s="728"/>
      <c r="BV33" s="728"/>
      <c r="BW33" s="728"/>
      <c r="BX33" s="728"/>
      <c r="BY33" s="728"/>
      <c r="BZ33" s="728"/>
      <c r="CA33" s="728"/>
      <c r="CB33" s="728"/>
      <c r="CC33" s="728"/>
      <c r="CD33" s="728"/>
      <c r="CE33" s="728"/>
      <c r="CF33" s="728"/>
      <c r="CG33" s="729"/>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2"/>
      <c r="EA33" s="197"/>
    </row>
    <row r="34" spans="1:131" s="198" customFormat="1" ht="26.25" customHeight="1" x14ac:dyDescent="0.15">
      <c r="A34" s="217">
        <v>7</v>
      </c>
      <c r="B34" s="710" t="s">
        <v>381</v>
      </c>
      <c r="C34" s="711"/>
      <c r="D34" s="711"/>
      <c r="E34" s="711"/>
      <c r="F34" s="711"/>
      <c r="G34" s="711"/>
      <c r="H34" s="711"/>
      <c r="I34" s="711"/>
      <c r="J34" s="711"/>
      <c r="K34" s="711"/>
      <c r="L34" s="711"/>
      <c r="M34" s="711"/>
      <c r="N34" s="711"/>
      <c r="O34" s="711"/>
      <c r="P34" s="712"/>
      <c r="Q34" s="717">
        <v>32</v>
      </c>
      <c r="R34" s="718"/>
      <c r="S34" s="718"/>
      <c r="T34" s="718"/>
      <c r="U34" s="718"/>
      <c r="V34" s="718">
        <v>31</v>
      </c>
      <c r="W34" s="718"/>
      <c r="X34" s="718"/>
      <c r="Y34" s="718"/>
      <c r="Z34" s="718"/>
      <c r="AA34" s="718">
        <v>1</v>
      </c>
      <c r="AB34" s="718"/>
      <c r="AC34" s="718"/>
      <c r="AD34" s="718"/>
      <c r="AE34" s="719"/>
      <c r="AF34" s="720">
        <v>1</v>
      </c>
      <c r="AG34" s="721"/>
      <c r="AH34" s="721"/>
      <c r="AI34" s="721"/>
      <c r="AJ34" s="722"/>
      <c r="AK34" s="716">
        <v>25</v>
      </c>
      <c r="AL34" s="713"/>
      <c r="AM34" s="713"/>
      <c r="AN34" s="713"/>
      <c r="AO34" s="713"/>
      <c r="AP34" s="713">
        <v>181</v>
      </c>
      <c r="AQ34" s="713"/>
      <c r="AR34" s="713"/>
      <c r="AS34" s="713"/>
      <c r="AT34" s="713"/>
      <c r="AU34" s="713">
        <v>181</v>
      </c>
      <c r="AV34" s="713"/>
      <c r="AW34" s="713"/>
      <c r="AX34" s="713"/>
      <c r="AY34" s="713"/>
      <c r="AZ34" s="828" t="s">
        <v>552</v>
      </c>
      <c r="BA34" s="828"/>
      <c r="BB34" s="828"/>
      <c r="BC34" s="828"/>
      <c r="BD34" s="828"/>
      <c r="BE34" s="826" t="s">
        <v>379</v>
      </c>
      <c r="BF34" s="826"/>
      <c r="BG34" s="826"/>
      <c r="BH34" s="826"/>
      <c r="BI34" s="827"/>
      <c r="BJ34" s="203"/>
      <c r="BK34" s="203"/>
      <c r="BL34" s="203"/>
      <c r="BM34" s="203"/>
      <c r="BN34" s="203"/>
      <c r="BO34" s="216"/>
      <c r="BP34" s="216"/>
      <c r="BQ34" s="213">
        <v>28</v>
      </c>
      <c r="BR34" s="214"/>
      <c r="BS34" s="727"/>
      <c r="BT34" s="728"/>
      <c r="BU34" s="728"/>
      <c r="BV34" s="728"/>
      <c r="BW34" s="728"/>
      <c r="BX34" s="728"/>
      <c r="BY34" s="728"/>
      <c r="BZ34" s="728"/>
      <c r="CA34" s="728"/>
      <c r="CB34" s="728"/>
      <c r="CC34" s="728"/>
      <c r="CD34" s="728"/>
      <c r="CE34" s="728"/>
      <c r="CF34" s="728"/>
      <c r="CG34" s="729"/>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2"/>
      <c r="EA34" s="197"/>
    </row>
    <row r="35" spans="1:131" s="198" customFormat="1" ht="26.25" customHeight="1" x14ac:dyDescent="0.15">
      <c r="A35" s="217">
        <v>8</v>
      </c>
      <c r="B35" s="710" t="s">
        <v>382</v>
      </c>
      <c r="C35" s="711"/>
      <c r="D35" s="711"/>
      <c r="E35" s="711"/>
      <c r="F35" s="711"/>
      <c r="G35" s="711"/>
      <c r="H35" s="711"/>
      <c r="I35" s="711"/>
      <c r="J35" s="711"/>
      <c r="K35" s="711"/>
      <c r="L35" s="711"/>
      <c r="M35" s="711"/>
      <c r="N35" s="711"/>
      <c r="O35" s="711"/>
      <c r="P35" s="712"/>
      <c r="Q35" s="717">
        <v>55</v>
      </c>
      <c r="R35" s="718"/>
      <c r="S35" s="718"/>
      <c r="T35" s="718"/>
      <c r="U35" s="718"/>
      <c r="V35" s="718">
        <v>55</v>
      </c>
      <c r="W35" s="718"/>
      <c r="X35" s="718"/>
      <c r="Y35" s="718"/>
      <c r="Z35" s="718"/>
      <c r="AA35" s="718" t="s">
        <v>553</v>
      </c>
      <c r="AB35" s="718"/>
      <c r="AC35" s="718"/>
      <c r="AD35" s="718"/>
      <c r="AE35" s="719"/>
      <c r="AF35" s="720" t="s">
        <v>109</v>
      </c>
      <c r="AG35" s="721"/>
      <c r="AH35" s="721"/>
      <c r="AI35" s="721"/>
      <c r="AJ35" s="722"/>
      <c r="AK35" s="716">
        <v>35</v>
      </c>
      <c r="AL35" s="713"/>
      <c r="AM35" s="713"/>
      <c r="AN35" s="713"/>
      <c r="AO35" s="713"/>
      <c r="AP35" s="713">
        <v>269</v>
      </c>
      <c r="AQ35" s="713"/>
      <c r="AR35" s="713"/>
      <c r="AS35" s="713"/>
      <c r="AT35" s="713"/>
      <c r="AU35" s="713">
        <v>269</v>
      </c>
      <c r="AV35" s="713"/>
      <c r="AW35" s="713"/>
      <c r="AX35" s="713"/>
      <c r="AY35" s="713"/>
      <c r="AZ35" s="828" t="s">
        <v>552</v>
      </c>
      <c r="BA35" s="828"/>
      <c r="BB35" s="828"/>
      <c r="BC35" s="828"/>
      <c r="BD35" s="828"/>
      <c r="BE35" s="826" t="s">
        <v>379</v>
      </c>
      <c r="BF35" s="826"/>
      <c r="BG35" s="826"/>
      <c r="BH35" s="826"/>
      <c r="BI35" s="827"/>
      <c r="BJ35" s="203"/>
      <c r="BK35" s="203"/>
      <c r="BL35" s="203"/>
      <c r="BM35" s="203"/>
      <c r="BN35" s="203"/>
      <c r="BO35" s="216"/>
      <c r="BP35" s="216"/>
      <c r="BQ35" s="213">
        <v>29</v>
      </c>
      <c r="BR35" s="214"/>
      <c r="BS35" s="727"/>
      <c r="BT35" s="728"/>
      <c r="BU35" s="728"/>
      <c r="BV35" s="728"/>
      <c r="BW35" s="728"/>
      <c r="BX35" s="728"/>
      <c r="BY35" s="728"/>
      <c r="BZ35" s="728"/>
      <c r="CA35" s="728"/>
      <c r="CB35" s="728"/>
      <c r="CC35" s="728"/>
      <c r="CD35" s="728"/>
      <c r="CE35" s="728"/>
      <c r="CF35" s="728"/>
      <c r="CG35" s="729"/>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2"/>
      <c r="EA35" s="197"/>
    </row>
    <row r="36" spans="1:131" s="198" customFormat="1" ht="26.25" customHeight="1" x14ac:dyDescent="0.15">
      <c r="A36" s="217">
        <v>9</v>
      </c>
      <c r="B36" s="710"/>
      <c r="C36" s="711"/>
      <c r="D36" s="711"/>
      <c r="E36" s="711"/>
      <c r="F36" s="711"/>
      <c r="G36" s="711"/>
      <c r="H36" s="711"/>
      <c r="I36" s="711"/>
      <c r="J36" s="711"/>
      <c r="K36" s="711"/>
      <c r="L36" s="711"/>
      <c r="M36" s="711"/>
      <c r="N36" s="711"/>
      <c r="O36" s="711"/>
      <c r="P36" s="712"/>
      <c r="Q36" s="717"/>
      <c r="R36" s="718"/>
      <c r="S36" s="718"/>
      <c r="T36" s="718"/>
      <c r="U36" s="718"/>
      <c r="V36" s="718"/>
      <c r="W36" s="718"/>
      <c r="X36" s="718"/>
      <c r="Y36" s="718"/>
      <c r="Z36" s="718"/>
      <c r="AA36" s="718"/>
      <c r="AB36" s="718"/>
      <c r="AC36" s="718"/>
      <c r="AD36" s="718"/>
      <c r="AE36" s="719"/>
      <c r="AF36" s="720"/>
      <c r="AG36" s="721"/>
      <c r="AH36" s="721"/>
      <c r="AI36" s="721"/>
      <c r="AJ36" s="722"/>
      <c r="AK36" s="716"/>
      <c r="AL36" s="713"/>
      <c r="AM36" s="713"/>
      <c r="AN36" s="713"/>
      <c r="AO36" s="713"/>
      <c r="AP36" s="713"/>
      <c r="AQ36" s="713"/>
      <c r="AR36" s="713"/>
      <c r="AS36" s="713"/>
      <c r="AT36" s="713"/>
      <c r="AU36" s="713"/>
      <c r="AV36" s="713"/>
      <c r="AW36" s="713"/>
      <c r="AX36" s="713"/>
      <c r="AY36" s="713"/>
      <c r="AZ36" s="828"/>
      <c r="BA36" s="828"/>
      <c r="BB36" s="828"/>
      <c r="BC36" s="828"/>
      <c r="BD36" s="828"/>
      <c r="BE36" s="826"/>
      <c r="BF36" s="826"/>
      <c r="BG36" s="826"/>
      <c r="BH36" s="826"/>
      <c r="BI36" s="827"/>
      <c r="BJ36" s="203"/>
      <c r="BK36" s="203"/>
      <c r="BL36" s="203"/>
      <c r="BM36" s="203"/>
      <c r="BN36" s="203"/>
      <c r="BO36" s="216"/>
      <c r="BP36" s="216"/>
      <c r="BQ36" s="213">
        <v>30</v>
      </c>
      <c r="BR36" s="214"/>
      <c r="BS36" s="727"/>
      <c r="BT36" s="728"/>
      <c r="BU36" s="728"/>
      <c r="BV36" s="728"/>
      <c r="BW36" s="728"/>
      <c r="BX36" s="728"/>
      <c r="BY36" s="728"/>
      <c r="BZ36" s="728"/>
      <c r="CA36" s="728"/>
      <c r="CB36" s="728"/>
      <c r="CC36" s="728"/>
      <c r="CD36" s="728"/>
      <c r="CE36" s="728"/>
      <c r="CF36" s="728"/>
      <c r="CG36" s="729"/>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2"/>
      <c r="EA36" s="197"/>
    </row>
    <row r="37" spans="1:131" s="198" customFormat="1" ht="26.25" customHeight="1" x14ac:dyDescent="0.15">
      <c r="A37" s="217">
        <v>10</v>
      </c>
      <c r="B37" s="710"/>
      <c r="C37" s="711"/>
      <c r="D37" s="711"/>
      <c r="E37" s="711"/>
      <c r="F37" s="711"/>
      <c r="G37" s="711"/>
      <c r="H37" s="711"/>
      <c r="I37" s="711"/>
      <c r="J37" s="711"/>
      <c r="K37" s="711"/>
      <c r="L37" s="711"/>
      <c r="M37" s="711"/>
      <c r="N37" s="711"/>
      <c r="O37" s="711"/>
      <c r="P37" s="712"/>
      <c r="Q37" s="717"/>
      <c r="R37" s="718"/>
      <c r="S37" s="718"/>
      <c r="T37" s="718"/>
      <c r="U37" s="718"/>
      <c r="V37" s="718"/>
      <c r="W37" s="718"/>
      <c r="X37" s="718"/>
      <c r="Y37" s="718"/>
      <c r="Z37" s="718"/>
      <c r="AA37" s="718"/>
      <c r="AB37" s="718"/>
      <c r="AC37" s="718"/>
      <c r="AD37" s="718"/>
      <c r="AE37" s="719"/>
      <c r="AF37" s="720"/>
      <c r="AG37" s="721"/>
      <c r="AH37" s="721"/>
      <c r="AI37" s="721"/>
      <c r="AJ37" s="722"/>
      <c r="AK37" s="716"/>
      <c r="AL37" s="713"/>
      <c r="AM37" s="713"/>
      <c r="AN37" s="713"/>
      <c r="AO37" s="713"/>
      <c r="AP37" s="713"/>
      <c r="AQ37" s="713"/>
      <c r="AR37" s="713"/>
      <c r="AS37" s="713"/>
      <c r="AT37" s="713"/>
      <c r="AU37" s="713"/>
      <c r="AV37" s="713"/>
      <c r="AW37" s="713"/>
      <c r="AX37" s="713"/>
      <c r="AY37" s="713"/>
      <c r="AZ37" s="828"/>
      <c r="BA37" s="828"/>
      <c r="BB37" s="828"/>
      <c r="BC37" s="828"/>
      <c r="BD37" s="828"/>
      <c r="BE37" s="826"/>
      <c r="BF37" s="826"/>
      <c r="BG37" s="826"/>
      <c r="BH37" s="826"/>
      <c r="BI37" s="827"/>
      <c r="BJ37" s="203"/>
      <c r="BK37" s="203"/>
      <c r="BL37" s="203"/>
      <c r="BM37" s="203"/>
      <c r="BN37" s="203"/>
      <c r="BO37" s="216"/>
      <c r="BP37" s="216"/>
      <c r="BQ37" s="213">
        <v>31</v>
      </c>
      <c r="BR37" s="214"/>
      <c r="BS37" s="727"/>
      <c r="BT37" s="728"/>
      <c r="BU37" s="728"/>
      <c r="BV37" s="728"/>
      <c r="BW37" s="728"/>
      <c r="BX37" s="728"/>
      <c r="BY37" s="728"/>
      <c r="BZ37" s="728"/>
      <c r="CA37" s="728"/>
      <c r="CB37" s="728"/>
      <c r="CC37" s="728"/>
      <c r="CD37" s="728"/>
      <c r="CE37" s="728"/>
      <c r="CF37" s="728"/>
      <c r="CG37" s="729"/>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2"/>
      <c r="EA37" s="197"/>
    </row>
    <row r="38" spans="1:131" s="198" customFormat="1" ht="26.25" customHeight="1" x14ac:dyDescent="0.15">
      <c r="A38" s="217">
        <v>11</v>
      </c>
      <c r="B38" s="710"/>
      <c r="C38" s="711"/>
      <c r="D38" s="711"/>
      <c r="E38" s="711"/>
      <c r="F38" s="711"/>
      <c r="G38" s="711"/>
      <c r="H38" s="711"/>
      <c r="I38" s="711"/>
      <c r="J38" s="711"/>
      <c r="K38" s="711"/>
      <c r="L38" s="711"/>
      <c r="M38" s="711"/>
      <c r="N38" s="711"/>
      <c r="O38" s="711"/>
      <c r="P38" s="712"/>
      <c r="Q38" s="717"/>
      <c r="R38" s="718"/>
      <c r="S38" s="718"/>
      <c r="T38" s="718"/>
      <c r="U38" s="718"/>
      <c r="V38" s="718"/>
      <c r="W38" s="718"/>
      <c r="X38" s="718"/>
      <c r="Y38" s="718"/>
      <c r="Z38" s="718"/>
      <c r="AA38" s="718"/>
      <c r="AB38" s="718"/>
      <c r="AC38" s="718"/>
      <c r="AD38" s="718"/>
      <c r="AE38" s="719"/>
      <c r="AF38" s="720"/>
      <c r="AG38" s="721"/>
      <c r="AH38" s="721"/>
      <c r="AI38" s="721"/>
      <c r="AJ38" s="722"/>
      <c r="AK38" s="716"/>
      <c r="AL38" s="713"/>
      <c r="AM38" s="713"/>
      <c r="AN38" s="713"/>
      <c r="AO38" s="713"/>
      <c r="AP38" s="713"/>
      <c r="AQ38" s="713"/>
      <c r="AR38" s="713"/>
      <c r="AS38" s="713"/>
      <c r="AT38" s="713"/>
      <c r="AU38" s="713"/>
      <c r="AV38" s="713"/>
      <c r="AW38" s="713"/>
      <c r="AX38" s="713"/>
      <c r="AY38" s="713"/>
      <c r="AZ38" s="828"/>
      <c r="BA38" s="828"/>
      <c r="BB38" s="828"/>
      <c r="BC38" s="828"/>
      <c r="BD38" s="828"/>
      <c r="BE38" s="826"/>
      <c r="BF38" s="826"/>
      <c r="BG38" s="826"/>
      <c r="BH38" s="826"/>
      <c r="BI38" s="827"/>
      <c r="BJ38" s="203"/>
      <c r="BK38" s="203"/>
      <c r="BL38" s="203"/>
      <c r="BM38" s="203"/>
      <c r="BN38" s="203"/>
      <c r="BO38" s="216"/>
      <c r="BP38" s="216"/>
      <c r="BQ38" s="213">
        <v>32</v>
      </c>
      <c r="BR38" s="214"/>
      <c r="BS38" s="727"/>
      <c r="BT38" s="728"/>
      <c r="BU38" s="728"/>
      <c r="BV38" s="728"/>
      <c r="BW38" s="728"/>
      <c r="BX38" s="728"/>
      <c r="BY38" s="728"/>
      <c r="BZ38" s="728"/>
      <c r="CA38" s="728"/>
      <c r="CB38" s="728"/>
      <c r="CC38" s="728"/>
      <c r="CD38" s="728"/>
      <c r="CE38" s="728"/>
      <c r="CF38" s="728"/>
      <c r="CG38" s="729"/>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2"/>
      <c r="EA38" s="197"/>
    </row>
    <row r="39" spans="1:131" s="198" customFormat="1" ht="26.25" customHeight="1" x14ac:dyDescent="0.15">
      <c r="A39" s="217">
        <v>12</v>
      </c>
      <c r="B39" s="710"/>
      <c r="C39" s="711"/>
      <c r="D39" s="711"/>
      <c r="E39" s="711"/>
      <c r="F39" s="711"/>
      <c r="G39" s="711"/>
      <c r="H39" s="711"/>
      <c r="I39" s="711"/>
      <c r="J39" s="711"/>
      <c r="K39" s="711"/>
      <c r="L39" s="711"/>
      <c r="M39" s="711"/>
      <c r="N39" s="711"/>
      <c r="O39" s="711"/>
      <c r="P39" s="712"/>
      <c r="Q39" s="717"/>
      <c r="R39" s="718"/>
      <c r="S39" s="718"/>
      <c r="T39" s="718"/>
      <c r="U39" s="718"/>
      <c r="V39" s="718"/>
      <c r="W39" s="718"/>
      <c r="X39" s="718"/>
      <c r="Y39" s="718"/>
      <c r="Z39" s="718"/>
      <c r="AA39" s="718"/>
      <c r="AB39" s="718"/>
      <c r="AC39" s="718"/>
      <c r="AD39" s="718"/>
      <c r="AE39" s="719"/>
      <c r="AF39" s="720"/>
      <c r="AG39" s="721"/>
      <c r="AH39" s="721"/>
      <c r="AI39" s="721"/>
      <c r="AJ39" s="722"/>
      <c r="AK39" s="716"/>
      <c r="AL39" s="713"/>
      <c r="AM39" s="713"/>
      <c r="AN39" s="713"/>
      <c r="AO39" s="713"/>
      <c r="AP39" s="713"/>
      <c r="AQ39" s="713"/>
      <c r="AR39" s="713"/>
      <c r="AS39" s="713"/>
      <c r="AT39" s="713"/>
      <c r="AU39" s="713"/>
      <c r="AV39" s="713"/>
      <c r="AW39" s="713"/>
      <c r="AX39" s="713"/>
      <c r="AY39" s="713"/>
      <c r="AZ39" s="828"/>
      <c r="BA39" s="828"/>
      <c r="BB39" s="828"/>
      <c r="BC39" s="828"/>
      <c r="BD39" s="828"/>
      <c r="BE39" s="826"/>
      <c r="BF39" s="826"/>
      <c r="BG39" s="826"/>
      <c r="BH39" s="826"/>
      <c r="BI39" s="827"/>
      <c r="BJ39" s="203"/>
      <c r="BK39" s="203"/>
      <c r="BL39" s="203"/>
      <c r="BM39" s="203"/>
      <c r="BN39" s="203"/>
      <c r="BO39" s="216"/>
      <c r="BP39" s="216"/>
      <c r="BQ39" s="213">
        <v>33</v>
      </c>
      <c r="BR39" s="214"/>
      <c r="BS39" s="727"/>
      <c r="BT39" s="728"/>
      <c r="BU39" s="728"/>
      <c r="BV39" s="728"/>
      <c r="BW39" s="728"/>
      <c r="BX39" s="728"/>
      <c r="BY39" s="728"/>
      <c r="BZ39" s="728"/>
      <c r="CA39" s="728"/>
      <c r="CB39" s="728"/>
      <c r="CC39" s="728"/>
      <c r="CD39" s="728"/>
      <c r="CE39" s="728"/>
      <c r="CF39" s="728"/>
      <c r="CG39" s="729"/>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2"/>
      <c r="EA39" s="197"/>
    </row>
    <row r="40" spans="1:131" s="198" customFormat="1" ht="26.25" customHeight="1" x14ac:dyDescent="0.15">
      <c r="A40" s="212">
        <v>13</v>
      </c>
      <c r="B40" s="710"/>
      <c r="C40" s="711"/>
      <c r="D40" s="711"/>
      <c r="E40" s="711"/>
      <c r="F40" s="711"/>
      <c r="G40" s="711"/>
      <c r="H40" s="711"/>
      <c r="I40" s="711"/>
      <c r="J40" s="711"/>
      <c r="K40" s="711"/>
      <c r="L40" s="711"/>
      <c r="M40" s="711"/>
      <c r="N40" s="711"/>
      <c r="O40" s="711"/>
      <c r="P40" s="712"/>
      <c r="Q40" s="717"/>
      <c r="R40" s="718"/>
      <c r="S40" s="718"/>
      <c r="T40" s="718"/>
      <c r="U40" s="718"/>
      <c r="V40" s="718"/>
      <c r="W40" s="718"/>
      <c r="X40" s="718"/>
      <c r="Y40" s="718"/>
      <c r="Z40" s="718"/>
      <c r="AA40" s="718"/>
      <c r="AB40" s="718"/>
      <c r="AC40" s="718"/>
      <c r="AD40" s="718"/>
      <c r="AE40" s="719"/>
      <c r="AF40" s="720"/>
      <c r="AG40" s="721"/>
      <c r="AH40" s="721"/>
      <c r="AI40" s="721"/>
      <c r="AJ40" s="722"/>
      <c r="AK40" s="716"/>
      <c r="AL40" s="713"/>
      <c r="AM40" s="713"/>
      <c r="AN40" s="713"/>
      <c r="AO40" s="713"/>
      <c r="AP40" s="713"/>
      <c r="AQ40" s="713"/>
      <c r="AR40" s="713"/>
      <c r="AS40" s="713"/>
      <c r="AT40" s="713"/>
      <c r="AU40" s="713"/>
      <c r="AV40" s="713"/>
      <c r="AW40" s="713"/>
      <c r="AX40" s="713"/>
      <c r="AY40" s="713"/>
      <c r="AZ40" s="828"/>
      <c r="BA40" s="828"/>
      <c r="BB40" s="828"/>
      <c r="BC40" s="828"/>
      <c r="BD40" s="828"/>
      <c r="BE40" s="826"/>
      <c r="BF40" s="826"/>
      <c r="BG40" s="826"/>
      <c r="BH40" s="826"/>
      <c r="BI40" s="827"/>
      <c r="BJ40" s="203"/>
      <c r="BK40" s="203"/>
      <c r="BL40" s="203"/>
      <c r="BM40" s="203"/>
      <c r="BN40" s="203"/>
      <c r="BO40" s="216"/>
      <c r="BP40" s="216"/>
      <c r="BQ40" s="213">
        <v>34</v>
      </c>
      <c r="BR40" s="214"/>
      <c r="BS40" s="727"/>
      <c r="BT40" s="728"/>
      <c r="BU40" s="728"/>
      <c r="BV40" s="728"/>
      <c r="BW40" s="728"/>
      <c r="BX40" s="728"/>
      <c r="BY40" s="728"/>
      <c r="BZ40" s="728"/>
      <c r="CA40" s="728"/>
      <c r="CB40" s="728"/>
      <c r="CC40" s="728"/>
      <c r="CD40" s="728"/>
      <c r="CE40" s="728"/>
      <c r="CF40" s="728"/>
      <c r="CG40" s="729"/>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2"/>
      <c r="EA40" s="197"/>
    </row>
    <row r="41" spans="1:131" s="198" customFormat="1" ht="26.25" customHeight="1" x14ac:dyDescent="0.15">
      <c r="A41" s="212">
        <v>14</v>
      </c>
      <c r="B41" s="710"/>
      <c r="C41" s="711"/>
      <c r="D41" s="711"/>
      <c r="E41" s="711"/>
      <c r="F41" s="711"/>
      <c r="G41" s="711"/>
      <c r="H41" s="711"/>
      <c r="I41" s="711"/>
      <c r="J41" s="711"/>
      <c r="K41" s="711"/>
      <c r="L41" s="711"/>
      <c r="M41" s="711"/>
      <c r="N41" s="711"/>
      <c r="O41" s="711"/>
      <c r="P41" s="712"/>
      <c r="Q41" s="717"/>
      <c r="R41" s="718"/>
      <c r="S41" s="718"/>
      <c r="T41" s="718"/>
      <c r="U41" s="718"/>
      <c r="V41" s="718"/>
      <c r="W41" s="718"/>
      <c r="X41" s="718"/>
      <c r="Y41" s="718"/>
      <c r="Z41" s="718"/>
      <c r="AA41" s="718"/>
      <c r="AB41" s="718"/>
      <c r="AC41" s="718"/>
      <c r="AD41" s="718"/>
      <c r="AE41" s="719"/>
      <c r="AF41" s="720"/>
      <c r="AG41" s="721"/>
      <c r="AH41" s="721"/>
      <c r="AI41" s="721"/>
      <c r="AJ41" s="722"/>
      <c r="AK41" s="716"/>
      <c r="AL41" s="713"/>
      <c r="AM41" s="713"/>
      <c r="AN41" s="713"/>
      <c r="AO41" s="713"/>
      <c r="AP41" s="713"/>
      <c r="AQ41" s="713"/>
      <c r="AR41" s="713"/>
      <c r="AS41" s="713"/>
      <c r="AT41" s="713"/>
      <c r="AU41" s="713"/>
      <c r="AV41" s="713"/>
      <c r="AW41" s="713"/>
      <c r="AX41" s="713"/>
      <c r="AY41" s="713"/>
      <c r="AZ41" s="828"/>
      <c r="BA41" s="828"/>
      <c r="BB41" s="828"/>
      <c r="BC41" s="828"/>
      <c r="BD41" s="828"/>
      <c r="BE41" s="826"/>
      <c r="BF41" s="826"/>
      <c r="BG41" s="826"/>
      <c r="BH41" s="826"/>
      <c r="BI41" s="827"/>
      <c r="BJ41" s="203"/>
      <c r="BK41" s="203"/>
      <c r="BL41" s="203"/>
      <c r="BM41" s="203"/>
      <c r="BN41" s="203"/>
      <c r="BO41" s="216"/>
      <c r="BP41" s="216"/>
      <c r="BQ41" s="213">
        <v>35</v>
      </c>
      <c r="BR41" s="214"/>
      <c r="BS41" s="727"/>
      <c r="BT41" s="728"/>
      <c r="BU41" s="728"/>
      <c r="BV41" s="728"/>
      <c r="BW41" s="728"/>
      <c r="BX41" s="728"/>
      <c r="BY41" s="728"/>
      <c r="BZ41" s="728"/>
      <c r="CA41" s="728"/>
      <c r="CB41" s="728"/>
      <c r="CC41" s="728"/>
      <c r="CD41" s="728"/>
      <c r="CE41" s="728"/>
      <c r="CF41" s="728"/>
      <c r="CG41" s="729"/>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2"/>
      <c r="EA41" s="197"/>
    </row>
    <row r="42" spans="1:131" s="198" customFormat="1" ht="26.25" customHeight="1" x14ac:dyDescent="0.15">
      <c r="A42" s="212">
        <v>15</v>
      </c>
      <c r="B42" s="710"/>
      <c r="C42" s="711"/>
      <c r="D42" s="711"/>
      <c r="E42" s="711"/>
      <c r="F42" s="711"/>
      <c r="G42" s="711"/>
      <c r="H42" s="711"/>
      <c r="I42" s="711"/>
      <c r="J42" s="711"/>
      <c r="K42" s="711"/>
      <c r="L42" s="711"/>
      <c r="M42" s="711"/>
      <c r="N42" s="711"/>
      <c r="O42" s="711"/>
      <c r="P42" s="712"/>
      <c r="Q42" s="717"/>
      <c r="R42" s="718"/>
      <c r="S42" s="718"/>
      <c r="T42" s="718"/>
      <c r="U42" s="718"/>
      <c r="V42" s="718"/>
      <c r="W42" s="718"/>
      <c r="X42" s="718"/>
      <c r="Y42" s="718"/>
      <c r="Z42" s="718"/>
      <c r="AA42" s="718"/>
      <c r="AB42" s="718"/>
      <c r="AC42" s="718"/>
      <c r="AD42" s="718"/>
      <c r="AE42" s="719"/>
      <c r="AF42" s="720"/>
      <c r="AG42" s="721"/>
      <c r="AH42" s="721"/>
      <c r="AI42" s="721"/>
      <c r="AJ42" s="722"/>
      <c r="AK42" s="716"/>
      <c r="AL42" s="713"/>
      <c r="AM42" s="713"/>
      <c r="AN42" s="713"/>
      <c r="AO42" s="713"/>
      <c r="AP42" s="713"/>
      <c r="AQ42" s="713"/>
      <c r="AR42" s="713"/>
      <c r="AS42" s="713"/>
      <c r="AT42" s="713"/>
      <c r="AU42" s="713"/>
      <c r="AV42" s="713"/>
      <c r="AW42" s="713"/>
      <c r="AX42" s="713"/>
      <c r="AY42" s="713"/>
      <c r="AZ42" s="828"/>
      <c r="BA42" s="828"/>
      <c r="BB42" s="828"/>
      <c r="BC42" s="828"/>
      <c r="BD42" s="828"/>
      <c r="BE42" s="826"/>
      <c r="BF42" s="826"/>
      <c r="BG42" s="826"/>
      <c r="BH42" s="826"/>
      <c r="BI42" s="827"/>
      <c r="BJ42" s="203"/>
      <c r="BK42" s="203"/>
      <c r="BL42" s="203"/>
      <c r="BM42" s="203"/>
      <c r="BN42" s="203"/>
      <c r="BO42" s="216"/>
      <c r="BP42" s="216"/>
      <c r="BQ42" s="213">
        <v>36</v>
      </c>
      <c r="BR42" s="214"/>
      <c r="BS42" s="727"/>
      <c r="BT42" s="728"/>
      <c r="BU42" s="728"/>
      <c r="BV42" s="728"/>
      <c r="BW42" s="728"/>
      <c r="BX42" s="728"/>
      <c r="BY42" s="728"/>
      <c r="BZ42" s="728"/>
      <c r="CA42" s="728"/>
      <c r="CB42" s="728"/>
      <c r="CC42" s="728"/>
      <c r="CD42" s="728"/>
      <c r="CE42" s="728"/>
      <c r="CF42" s="728"/>
      <c r="CG42" s="729"/>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2"/>
      <c r="EA42" s="197"/>
    </row>
    <row r="43" spans="1:131" s="198" customFormat="1" ht="26.25" customHeight="1" x14ac:dyDescent="0.15">
      <c r="A43" s="212">
        <v>16</v>
      </c>
      <c r="B43" s="710"/>
      <c r="C43" s="711"/>
      <c r="D43" s="711"/>
      <c r="E43" s="711"/>
      <c r="F43" s="711"/>
      <c r="G43" s="711"/>
      <c r="H43" s="711"/>
      <c r="I43" s="711"/>
      <c r="J43" s="711"/>
      <c r="K43" s="711"/>
      <c r="L43" s="711"/>
      <c r="M43" s="711"/>
      <c r="N43" s="711"/>
      <c r="O43" s="711"/>
      <c r="P43" s="712"/>
      <c r="Q43" s="717"/>
      <c r="R43" s="718"/>
      <c r="S43" s="718"/>
      <c r="T43" s="718"/>
      <c r="U43" s="718"/>
      <c r="V43" s="718"/>
      <c r="W43" s="718"/>
      <c r="X43" s="718"/>
      <c r="Y43" s="718"/>
      <c r="Z43" s="718"/>
      <c r="AA43" s="718"/>
      <c r="AB43" s="718"/>
      <c r="AC43" s="718"/>
      <c r="AD43" s="718"/>
      <c r="AE43" s="719"/>
      <c r="AF43" s="720"/>
      <c r="AG43" s="721"/>
      <c r="AH43" s="721"/>
      <c r="AI43" s="721"/>
      <c r="AJ43" s="722"/>
      <c r="AK43" s="716"/>
      <c r="AL43" s="713"/>
      <c r="AM43" s="713"/>
      <c r="AN43" s="713"/>
      <c r="AO43" s="713"/>
      <c r="AP43" s="713"/>
      <c r="AQ43" s="713"/>
      <c r="AR43" s="713"/>
      <c r="AS43" s="713"/>
      <c r="AT43" s="713"/>
      <c r="AU43" s="713"/>
      <c r="AV43" s="713"/>
      <c r="AW43" s="713"/>
      <c r="AX43" s="713"/>
      <c r="AY43" s="713"/>
      <c r="AZ43" s="828"/>
      <c r="BA43" s="828"/>
      <c r="BB43" s="828"/>
      <c r="BC43" s="828"/>
      <c r="BD43" s="828"/>
      <c r="BE43" s="826"/>
      <c r="BF43" s="826"/>
      <c r="BG43" s="826"/>
      <c r="BH43" s="826"/>
      <c r="BI43" s="827"/>
      <c r="BJ43" s="203"/>
      <c r="BK43" s="203"/>
      <c r="BL43" s="203"/>
      <c r="BM43" s="203"/>
      <c r="BN43" s="203"/>
      <c r="BO43" s="216"/>
      <c r="BP43" s="216"/>
      <c r="BQ43" s="213">
        <v>37</v>
      </c>
      <c r="BR43" s="214"/>
      <c r="BS43" s="727"/>
      <c r="BT43" s="728"/>
      <c r="BU43" s="728"/>
      <c r="BV43" s="728"/>
      <c r="BW43" s="728"/>
      <c r="BX43" s="728"/>
      <c r="BY43" s="728"/>
      <c r="BZ43" s="728"/>
      <c r="CA43" s="728"/>
      <c r="CB43" s="728"/>
      <c r="CC43" s="728"/>
      <c r="CD43" s="728"/>
      <c r="CE43" s="728"/>
      <c r="CF43" s="728"/>
      <c r="CG43" s="729"/>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2"/>
      <c r="EA43" s="197"/>
    </row>
    <row r="44" spans="1:131" s="198" customFormat="1" ht="26.25" customHeight="1" x14ac:dyDescent="0.15">
      <c r="A44" s="212">
        <v>17</v>
      </c>
      <c r="B44" s="710"/>
      <c r="C44" s="711"/>
      <c r="D44" s="711"/>
      <c r="E44" s="711"/>
      <c r="F44" s="711"/>
      <c r="G44" s="711"/>
      <c r="H44" s="711"/>
      <c r="I44" s="711"/>
      <c r="J44" s="711"/>
      <c r="K44" s="711"/>
      <c r="L44" s="711"/>
      <c r="M44" s="711"/>
      <c r="N44" s="711"/>
      <c r="O44" s="711"/>
      <c r="P44" s="712"/>
      <c r="Q44" s="717"/>
      <c r="R44" s="718"/>
      <c r="S44" s="718"/>
      <c r="T44" s="718"/>
      <c r="U44" s="718"/>
      <c r="V44" s="718"/>
      <c r="W44" s="718"/>
      <c r="X44" s="718"/>
      <c r="Y44" s="718"/>
      <c r="Z44" s="718"/>
      <c r="AA44" s="718"/>
      <c r="AB44" s="718"/>
      <c r="AC44" s="718"/>
      <c r="AD44" s="718"/>
      <c r="AE44" s="719"/>
      <c r="AF44" s="720"/>
      <c r="AG44" s="721"/>
      <c r="AH44" s="721"/>
      <c r="AI44" s="721"/>
      <c r="AJ44" s="722"/>
      <c r="AK44" s="716"/>
      <c r="AL44" s="713"/>
      <c r="AM44" s="713"/>
      <c r="AN44" s="713"/>
      <c r="AO44" s="713"/>
      <c r="AP44" s="713"/>
      <c r="AQ44" s="713"/>
      <c r="AR44" s="713"/>
      <c r="AS44" s="713"/>
      <c r="AT44" s="713"/>
      <c r="AU44" s="713"/>
      <c r="AV44" s="713"/>
      <c r="AW44" s="713"/>
      <c r="AX44" s="713"/>
      <c r="AY44" s="713"/>
      <c r="AZ44" s="828"/>
      <c r="BA44" s="828"/>
      <c r="BB44" s="828"/>
      <c r="BC44" s="828"/>
      <c r="BD44" s="828"/>
      <c r="BE44" s="826"/>
      <c r="BF44" s="826"/>
      <c r="BG44" s="826"/>
      <c r="BH44" s="826"/>
      <c r="BI44" s="827"/>
      <c r="BJ44" s="203"/>
      <c r="BK44" s="203"/>
      <c r="BL44" s="203"/>
      <c r="BM44" s="203"/>
      <c r="BN44" s="203"/>
      <c r="BO44" s="216"/>
      <c r="BP44" s="216"/>
      <c r="BQ44" s="213">
        <v>38</v>
      </c>
      <c r="BR44" s="214"/>
      <c r="BS44" s="727"/>
      <c r="BT44" s="728"/>
      <c r="BU44" s="728"/>
      <c r="BV44" s="728"/>
      <c r="BW44" s="728"/>
      <c r="BX44" s="728"/>
      <c r="BY44" s="728"/>
      <c r="BZ44" s="728"/>
      <c r="CA44" s="728"/>
      <c r="CB44" s="728"/>
      <c r="CC44" s="728"/>
      <c r="CD44" s="728"/>
      <c r="CE44" s="728"/>
      <c r="CF44" s="728"/>
      <c r="CG44" s="729"/>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2"/>
      <c r="EA44" s="197"/>
    </row>
    <row r="45" spans="1:131" s="198" customFormat="1" ht="26.25" customHeight="1" x14ac:dyDescent="0.15">
      <c r="A45" s="212">
        <v>18</v>
      </c>
      <c r="B45" s="710"/>
      <c r="C45" s="711"/>
      <c r="D45" s="711"/>
      <c r="E45" s="711"/>
      <c r="F45" s="711"/>
      <c r="G45" s="711"/>
      <c r="H45" s="711"/>
      <c r="I45" s="711"/>
      <c r="J45" s="711"/>
      <c r="K45" s="711"/>
      <c r="L45" s="711"/>
      <c r="M45" s="711"/>
      <c r="N45" s="711"/>
      <c r="O45" s="711"/>
      <c r="P45" s="712"/>
      <c r="Q45" s="717"/>
      <c r="R45" s="718"/>
      <c r="S45" s="718"/>
      <c r="T45" s="718"/>
      <c r="U45" s="718"/>
      <c r="V45" s="718"/>
      <c r="W45" s="718"/>
      <c r="X45" s="718"/>
      <c r="Y45" s="718"/>
      <c r="Z45" s="718"/>
      <c r="AA45" s="718"/>
      <c r="AB45" s="718"/>
      <c r="AC45" s="718"/>
      <c r="AD45" s="718"/>
      <c r="AE45" s="719"/>
      <c r="AF45" s="720"/>
      <c r="AG45" s="721"/>
      <c r="AH45" s="721"/>
      <c r="AI45" s="721"/>
      <c r="AJ45" s="722"/>
      <c r="AK45" s="716"/>
      <c r="AL45" s="713"/>
      <c r="AM45" s="713"/>
      <c r="AN45" s="713"/>
      <c r="AO45" s="713"/>
      <c r="AP45" s="713"/>
      <c r="AQ45" s="713"/>
      <c r="AR45" s="713"/>
      <c r="AS45" s="713"/>
      <c r="AT45" s="713"/>
      <c r="AU45" s="713"/>
      <c r="AV45" s="713"/>
      <c r="AW45" s="713"/>
      <c r="AX45" s="713"/>
      <c r="AY45" s="713"/>
      <c r="AZ45" s="828"/>
      <c r="BA45" s="828"/>
      <c r="BB45" s="828"/>
      <c r="BC45" s="828"/>
      <c r="BD45" s="828"/>
      <c r="BE45" s="826"/>
      <c r="BF45" s="826"/>
      <c r="BG45" s="826"/>
      <c r="BH45" s="826"/>
      <c r="BI45" s="827"/>
      <c r="BJ45" s="203"/>
      <c r="BK45" s="203"/>
      <c r="BL45" s="203"/>
      <c r="BM45" s="203"/>
      <c r="BN45" s="203"/>
      <c r="BO45" s="216"/>
      <c r="BP45" s="216"/>
      <c r="BQ45" s="213">
        <v>39</v>
      </c>
      <c r="BR45" s="214"/>
      <c r="BS45" s="727"/>
      <c r="BT45" s="728"/>
      <c r="BU45" s="728"/>
      <c r="BV45" s="728"/>
      <c r="BW45" s="728"/>
      <c r="BX45" s="728"/>
      <c r="BY45" s="728"/>
      <c r="BZ45" s="728"/>
      <c r="CA45" s="728"/>
      <c r="CB45" s="728"/>
      <c r="CC45" s="728"/>
      <c r="CD45" s="728"/>
      <c r="CE45" s="728"/>
      <c r="CF45" s="728"/>
      <c r="CG45" s="729"/>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2"/>
      <c r="EA45" s="197"/>
    </row>
    <row r="46" spans="1:131" s="198" customFormat="1" ht="26.25" customHeight="1" x14ac:dyDescent="0.15">
      <c r="A46" s="212">
        <v>19</v>
      </c>
      <c r="B46" s="710"/>
      <c r="C46" s="711"/>
      <c r="D46" s="711"/>
      <c r="E46" s="711"/>
      <c r="F46" s="711"/>
      <c r="G46" s="711"/>
      <c r="H46" s="711"/>
      <c r="I46" s="711"/>
      <c r="J46" s="711"/>
      <c r="K46" s="711"/>
      <c r="L46" s="711"/>
      <c r="M46" s="711"/>
      <c r="N46" s="711"/>
      <c r="O46" s="711"/>
      <c r="P46" s="712"/>
      <c r="Q46" s="717"/>
      <c r="R46" s="718"/>
      <c r="S46" s="718"/>
      <c r="T46" s="718"/>
      <c r="U46" s="718"/>
      <c r="V46" s="718"/>
      <c r="W46" s="718"/>
      <c r="X46" s="718"/>
      <c r="Y46" s="718"/>
      <c r="Z46" s="718"/>
      <c r="AA46" s="718"/>
      <c r="AB46" s="718"/>
      <c r="AC46" s="718"/>
      <c r="AD46" s="718"/>
      <c r="AE46" s="719"/>
      <c r="AF46" s="720"/>
      <c r="AG46" s="721"/>
      <c r="AH46" s="721"/>
      <c r="AI46" s="721"/>
      <c r="AJ46" s="722"/>
      <c r="AK46" s="716"/>
      <c r="AL46" s="713"/>
      <c r="AM46" s="713"/>
      <c r="AN46" s="713"/>
      <c r="AO46" s="713"/>
      <c r="AP46" s="713"/>
      <c r="AQ46" s="713"/>
      <c r="AR46" s="713"/>
      <c r="AS46" s="713"/>
      <c r="AT46" s="713"/>
      <c r="AU46" s="713"/>
      <c r="AV46" s="713"/>
      <c r="AW46" s="713"/>
      <c r="AX46" s="713"/>
      <c r="AY46" s="713"/>
      <c r="AZ46" s="828"/>
      <c r="BA46" s="828"/>
      <c r="BB46" s="828"/>
      <c r="BC46" s="828"/>
      <c r="BD46" s="828"/>
      <c r="BE46" s="826"/>
      <c r="BF46" s="826"/>
      <c r="BG46" s="826"/>
      <c r="BH46" s="826"/>
      <c r="BI46" s="827"/>
      <c r="BJ46" s="203"/>
      <c r="BK46" s="203"/>
      <c r="BL46" s="203"/>
      <c r="BM46" s="203"/>
      <c r="BN46" s="203"/>
      <c r="BO46" s="216"/>
      <c r="BP46" s="216"/>
      <c r="BQ46" s="213">
        <v>40</v>
      </c>
      <c r="BR46" s="214"/>
      <c r="BS46" s="727"/>
      <c r="BT46" s="728"/>
      <c r="BU46" s="728"/>
      <c r="BV46" s="728"/>
      <c r="BW46" s="728"/>
      <c r="BX46" s="728"/>
      <c r="BY46" s="728"/>
      <c r="BZ46" s="728"/>
      <c r="CA46" s="728"/>
      <c r="CB46" s="728"/>
      <c r="CC46" s="728"/>
      <c r="CD46" s="728"/>
      <c r="CE46" s="728"/>
      <c r="CF46" s="728"/>
      <c r="CG46" s="729"/>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2"/>
      <c r="EA46" s="197"/>
    </row>
    <row r="47" spans="1:131" s="198" customFormat="1" ht="26.25" customHeight="1" x14ac:dyDescent="0.15">
      <c r="A47" s="212">
        <v>20</v>
      </c>
      <c r="B47" s="710"/>
      <c r="C47" s="711"/>
      <c r="D47" s="711"/>
      <c r="E47" s="711"/>
      <c r="F47" s="711"/>
      <c r="G47" s="711"/>
      <c r="H47" s="711"/>
      <c r="I47" s="711"/>
      <c r="J47" s="711"/>
      <c r="K47" s="711"/>
      <c r="L47" s="711"/>
      <c r="M47" s="711"/>
      <c r="N47" s="711"/>
      <c r="O47" s="711"/>
      <c r="P47" s="712"/>
      <c r="Q47" s="717"/>
      <c r="R47" s="718"/>
      <c r="S47" s="718"/>
      <c r="T47" s="718"/>
      <c r="U47" s="718"/>
      <c r="V47" s="718"/>
      <c r="W47" s="718"/>
      <c r="X47" s="718"/>
      <c r="Y47" s="718"/>
      <c r="Z47" s="718"/>
      <c r="AA47" s="718"/>
      <c r="AB47" s="718"/>
      <c r="AC47" s="718"/>
      <c r="AD47" s="718"/>
      <c r="AE47" s="719"/>
      <c r="AF47" s="720"/>
      <c r="AG47" s="721"/>
      <c r="AH47" s="721"/>
      <c r="AI47" s="721"/>
      <c r="AJ47" s="722"/>
      <c r="AK47" s="716"/>
      <c r="AL47" s="713"/>
      <c r="AM47" s="713"/>
      <c r="AN47" s="713"/>
      <c r="AO47" s="713"/>
      <c r="AP47" s="713"/>
      <c r="AQ47" s="713"/>
      <c r="AR47" s="713"/>
      <c r="AS47" s="713"/>
      <c r="AT47" s="713"/>
      <c r="AU47" s="713"/>
      <c r="AV47" s="713"/>
      <c r="AW47" s="713"/>
      <c r="AX47" s="713"/>
      <c r="AY47" s="713"/>
      <c r="AZ47" s="828"/>
      <c r="BA47" s="828"/>
      <c r="BB47" s="828"/>
      <c r="BC47" s="828"/>
      <c r="BD47" s="828"/>
      <c r="BE47" s="826"/>
      <c r="BF47" s="826"/>
      <c r="BG47" s="826"/>
      <c r="BH47" s="826"/>
      <c r="BI47" s="827"/>
      <c r="BJ47" s="203"/>
      <c r="BK47" s="203"/>
      <c r="BL47" s="203"/>
      <c r="BM47" s="203"/>
      <c r="BN47" s="203"/>
      <c r="BO47" s="216"/>
      <c r="BP47" s="216"/>
      <c r="BQ47" s="213">
        <v>41</v>
      </c>
      <c r="BR47" s="214"/>
      <c r="BS47" s="727"/>
      <c r="BT47" s="728"/>
      <c r="BU47" s="728"/>
      <c r="BV47" s="728"/>
      <c r="BW47" s="728"/>
      <c r="BX47" s="728"/>
      <c r="BY47" s="728"/>
      <c r="BZ47" s="728"/>
      <c r="CA47" s="728"/>
      <c r="CB47" s="728"/>
      <c r="CC47" s="728"/>
      <c r="CD47" s="728"/>
      <c r="CE47" s="728"/>
      <c r="CF47" s="728"/>
      <c r="CG47" s="729"/>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2"/>
      <c r="EA47" s="197"/>
    </row>
    <row r="48" spans="1:131" s="198" customFormat="1" ht="26.25" customHeight="1" x14ac:dyDescent="0.15">
      <c r="A48" s="212">
        <v>21</v>
      </c>
      <c r="B48" s="710"/>
      <c r="C48" s="711"/>
      <c r="D48" s="711"/>
      <c r="E48" s="711"/>
      <c r="F48" s="711"/>
      <c r="G48" s="711"/>
      <c r="H48" s="711"/>
      <c r="I48" s="711"/>
      <c r="J48" s="711"/>
      <c r="K48" s="711"/>
      <c r="L48" s="711"/>
      <c r="M48" s="711"/>
      <c r="N48" s="711"/>
      <c r="O48" s="711"/>
      <c r="P48" s="712"/>
      <c r="Q48" s="717"/>
      <c r="R48" s="718"/>
      <c r="S48" s="718"/>
      <c r="T48" s="718"/>
      <c r="U48" s="718"/>
      <c r="V48" s="718"/>
      <c r="W48" s="718"/>
      <c r="X48" s="718"/>
      <c r="Y48" s="718"/>
      <c r="Z48" s="718"/>
      <c r="AA48" s="718"/>
      <c r="AB48" s="718"/>
      <c r="AC48" s="718"/>
      <c r="AD48" s="718"/>
      <c r="AE48" s="719"/>
      <c r="AF48" s="720"/>
      <c r="AG48" s="721"/>
      <c r="AH48" s="721"/>
      <c r="AI48" s="721"/>
      <c r="AJ48" s="722"/>
      <c r="AK48" s="716"/>
      <c r="AL48" s="713"/>
      <c r="AM48" s="713"/>
      <c r="AN48" s="713"/>
      <c r="AO48" s="713"/>
      <c r="AP48" s="713"/>
      <c r="AQ48" s="713"/>
      <c r="AR48" s="713"/>
      <c r="AS48" s="713"/>
      <c r="AT48" s="713"/>
      <c r="AU48" s="713"/>
      <c r="AV48" s="713"/>
      <c r="AW48" s="713"/>
      <c r="AX48" s="713"/>
      <c r="AY48" s="713"/>
      <c r="AZ48" s="828"/>
      <c r="BA48" s="828"/>
      <c r="BB48" s="828"/>
      <c r="BC48" s="828"/>
      <c r="BD48" s="828"/>
      <c r="BE48" s="826"/>
      <c r="BF48" s="826"/>
      <c r="BG48" s="826"/>
      <c r="BH48" s="826"/>
      <c r="BI48" s="827"/>
      <c r="BJ48" s="203"/>
      <c r="BK48" s="203"/>
      <c r="BL48" s="203"/>
      <c r="BM48" s="203"/>
      <c r="BN48" s="203"/>
      <c r="BO48" s="216"/>
      <c r="BP48" s="216"/>
      <c r="BQ48" s="213">
        <v>42</v>
      </c>
      <c r="BR48" s="214"/>
      <c r="BS48" s="727"/>
      <c r="BT48" s="728"/>
      <c r="BU48" s="728"/>
      <c r="BV48" s="728"/>
      <c r="BW48" s="728"/>
      <c r="BX48" s="728"/>
      <c r="BY48" s="728"/>
      <c r="BZ48" s="728"/>
      <c r="CA48" s="728"/>
      <c r="CB48" s="728"/>
      <c r="CC48" s="728"/>
      <c r="CD48" s="728"/>
      <c r="CE48" s="728"/>
      <c r="CF48" s="728"/>
      <c r="CG48" s="729"/>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2"/>
      <c r="EA48" s="197"/>
    </row>
    <row r="49" spans="1:131" s="198" customFormat="1" ht="26.25" customHeight="1" x14ac:dyDescent="0.15">
      <c r="A49" s="212">
        <v>22</v>
      </c>
      <c r="B49" s="710"/>
      <c r="C49" s="711"/>
      <c r="D49" s="711"/>
      <c r="E49" s="711"/>
      <c r="F49" s="711"/>
      <c r="G49" s="711"/>
      <c r="H49" s="711"/>
      <c r="I49" s="711"/>
      <c r="J49" s="711"/>
      <c r="K49" s="711"/>
      <c r="L49" s="711"/>
      <c r="M49" s="711"/>
      <c r="N49" s="711"/>
      <c r="O49" s="711"/>
      <c r="P49" s="712"/>
      <c r="Q49" s="717"/>
      <c r="R49" s="718"/>
      <c r="S49" s="718"/>
      <c r="T49" s="718"/>
      <c r="U49" s="718"/>
      <c r="V49" s="718"/>
      <c r="W49" s="718"/>
      <c r="X49" s="718"/>
      <c r="Y49" s="718"/>
      <c r="Z49" s="718"/>
      <c r="AA49" s="718"/>
      <c r="AB49" s="718"/>
      <c r="AC49" s="718"/>
      <c r="AD49" s="718"/>
      <c r="AE49" s="719"/>
      <c r="AF49" s="720"/>
      <c r="AG49" s="721"/>
      <c r="AH49" s="721"/>
      <c r="AI49" s="721"/>
      <c r="AJ49" s="722"/>
      <c r="AK49" s="716"/>
      <c r="AL49" s="713"/>
      <c r="AM49" s="713"/>
      <c r="AN49" s="713"/>
      <c r="AO49" s="713"/>
      <c r="AP49" s="713"/>
      <c r="AQ49" s="713"/>
      <c r="AR49" s="713"/>
      <c r="AS49" s="713"/>
      <c r="AT49" s="713"/>
      <c r="AU49" s="713"/>
      <c r="AV49" s="713"/>
      <c r="AW49" s="713"/>
      <c r="AX49" s="713"/>
      <c r="AY49" s="713"/>
      <c r="AZ49" s="828"/>
      <c r="BA49" s="828"/>
      <c r="BB49" s="828"/>
      <c r="BC49" s="828"/>
      <c r="BD49" s="828"/>
      <c r="BE49" s="826"/>
      <c r="BF49" s="826"/>
      <c r="BG49" s="826"/>
      <c r="BH49" s="826"/>
      <c r="BI49" s="827"/>
      <c r="BJ49" s="203"/>
      <c r="BK49" s="203"/>
      <c r="BL49" s="203"/>
      <c r="BM49" s="203"/>
      <c r="BN49" s="203"/>
      <c r="BO49" s="216"/>
      <c r="BP49" s="216"/>
      <c r="BQ49" s="213">
        <v>43</v>
      </c>
      <c r="BR49" s="214"/>
      <c r="BS49" s="727"/>
      <c r="BT49" s="728"/>
      <c r="BU49" s="728"/>
      <c r="BV49" s="728"/>
      <c r="BW49" s="728"/>
      <c r="BX49" s="728"/>
      <c r="BY49" s="728"/>
      <c r="BZ49" s="728"/>
      <c r="CA49" s="728"/>
      <c r="CB49" s="728"/>
      <c r="CC49" s="728"/>
      <c r="CD49" s="728"/>
      <c r="CE49" s="728"/>
      <c r="CF49" s="728"/>
      <c r="CG49" s="729"/>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2"/>
      <c r="EA49" s="197"/>
    </row>
    <row r="50" spans="1:131" s="198" customFormat="1" ht="26.25" customHeight="1" x14ac:dyDescent="0.15">
      <c r="A50" s="212">
        <v>23</v>
      </c>
      <c r="B50" s="710"/>
      <c r="C50" s="711"/>
      <c r="D50" s="711"/>
      <c r="E50" s="711"/>
      <c r="F50" s="711"/>
      <c r="G50" s="711"/>
      <c r="H50" s="711"/>
      <c r="I50" s="711"/>
      <c r="J50" s="711"/>
      <c r="K50" s="711"/>
      <c r="L50" s="711"/>
      <c r="M50" s="711"/>
      <c r="N50" s="711"/>
      <c r="O50" s="711"/>
      <c r="P50" s="712"/>
      <c r="Q50" s="829"/>
      <c r="R50" s="830"/>
      <c r="S50" s="830"/>
      <c r="T50" s="830"/>
      <c r="U50" s="830"/>
      <c r="V50" s="830"/>
      <c r="W50" s="830"/>
      <c r="X50" s="830"/>
      <c r="Y50" s="830"/>
      <c r="Z50" s="830"/>
      <c r="AA50" s="830"/>
      <c r="AB50" s="830"/>
      <c r="AC50" s="830"/>
      <c r="AD50" s="830"/>
      <c r="AE50" s="831"/>
      <c r="AF50" s="720"/>
      <c r="AG50" s="721"/>
      <c r="AH50" s="721"/>
      <c r="AI50" s="721"/>
      <c r="AJ50" s="722"/>
      <c r="AK50" s="832"/>
      <c r="AL50" s="830"/>
      <c r="AM50" s="830"/>
      <c r="AN50" s="830"/>
      <c r="AO50" s="830"/>
      <c r="AP50" s="830"/>
      <c r="AQ50" s="830"/>
      <c r="AR50" s="830"/>
      <c r="AS50" s="830"/>
      <c r="AT50" s="830"/>
      <c r="AU50" s="830"/>
      <c r="AV50" s="830"/>
      <c r="AW50" s="830"/>
      <c r="AX50" s="830"/>
      <c r="AY50" s="830"/>
      <c r="AZ50" s="833"/>
      <c r="BA50" s="833"/>
      <c r="BB50" s="833"/>
      <c r="BC50" s="833"/>
      <c r="BD50" s="833"/>
      <c r="BE50" s="826"/>
      <c r="BF50" s="826"/>
      <c r="BG50" s="826"/>
      <c r="BH50" s="826"/>
      <c r="BI50" s="827"/>
      <c r="BJ50" s="203"/>
      <c r="BK50" s="203"/>
      <c r="BL50" s="203"/>
      <c r="BM50" s="203"/>
      <c r="BN50" s="203"/>
      <c r="BO50" s="216"/>
      <c r="BP50" s="216"/>
      <c r="BQ50" s="213">
        <v>44</v>
      </c>
      <c r="BR50" s="214"/>
      <c r="BS50" s="727"/>
      <c r="BT50" s="728"/>
      <c r="BU50" s="728"/>
      <c r="BV50" s="728"/>
      <c r="BW50" s="728"/>
      <c r="BX50" s="728"/>
      <c r="BY50" s="728"/>
      <c r="BZ50" s="728"/>
      <c r="CA50" s="728"/>
      <c r="CB50" s="728"/>
      <c r="CC50" s="728"/>
      <c r="CD50" s="728"/>
      <c r="CE50" s="728"/>
      <c r="CF50" s="728"/>
      <c r="CG50" s="729"/>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2"/>
      <c r="EA50" s="197"/>
    </row>
    <row r="51" spans="1:131" s="198" customFormat="1" ht="26.25" customHeight="1" x14ac:dyDescent="0.15">
      <c r="A51" s="212">
        <v>24</v>
      </c>
      <c r="B51" s="710"/>
      <c r="C51" s="711"/>
      <c r="D51" s="711"/>
      <c r="E51" s="711"/>
      <c r="F51" s="711"/>
      <c r="G51" s="711"/>
      <c r="H51" s="711"/>
      <c r="I51" s="711"/>
      <c r="J51" s="711"/>
      <c r="K51" s="711"/>
      <c r="L51" s="711"/>
      <c r="M51" s="711"/>
      <c r="N51" s="711"/>
      <c r="O51" s="711"/>
      <c r="P51" s="712"/>
      <c r="Q51" s="829"/>
      <c r="R51" s="830"/>
      <c r="S51" s="830"/>
      <c r="T51" s="830"/>
      <c r="U51" s="830"/>
      <c r="V51" s="830"/>
      <c r="W51" s="830"/>
      <c r="X51" s="830"/>
      <c r="Y51" s="830"/>
      <c r="Z51" s="830"/>
      <c r="AA51" s="830"/>
      <c r="AB51" s="830"/>
      <c r="AC51" s="830"/>
      <c r="AD51" s="830"/>
      <c r="AE51" s="831"/>
      <c r="AF51" s="720"/>
      <c r="AG51" s="721"/>
      <c r="AH51" s="721"/>
      <c r="AI51" s="721"/>
      <c r="AJ51" s="722"/>
      <c r="AK51" s="832"/>
      <c r="AL51" s="830"/>
      <c r="AM51" s="830"/>
      <c r="AN51" s="830"/>
      <c r="AO51" s="830"/>
      <c r="AP51" s="830"/>
      <c r="AQ51" s="830"/>
      <c r="AR51" s="830"/>
      <c r="AS51" s="830"/>
      <c r="AT51" s="830"/>
      <c r="AU51" s="830"/>
      <c r="AV51" s="830"/>
      <c r="AW51" s="830"/>
      <c r="AX51" s="830"/>
      <c r="AY51" s="830"/>
      <c r="AZ51" s="833"/>
      <c r="BA51" s="833"/>
      <c r="BB51" s="833"/>
      <c r="BC51" s="833"/>
      <c r="BD51" s="833"/>
      <c r="BE51" s="826"/>
      <c r="BF51" s="826"/>
      <c r="BG51" s="826"/>
      <c r="BH51" s="826"/>
      <c r="BI51" s="827"/>
      <c r="BJ51" s="203"/>
      <c r="BK51" s="203"/>
      <c r="BL51" s="203"/>
      <c r="BM51" s="203"/>
      <c r="BN51" s="203"/>
      <c r="BO51" s="216"/>
      <c r="BP51" s="216"/>
      <c r="BQ51" s="213">
        <v>45</v>
      </c>
      <c r="BR51" s="214"/>
      <c r="BS51" s="727"/>
      <c r="BT51" s="728"/>
      <c r="BU51" s="728"/>
      <c r="BV51" s="728"/>
      <c r="BW51" s="728"/>
      <c r="BX51" s="728"/>
      <c r="BY51" s="728"/>
      <c r="BZ51" s="728"/>
      <c r="CA51" s="728"/>
      <c r="CB51" s="728"/>
      <c r="CC51" s="728"/>
      <c r="CD51" s="728"/>
      <c r="CE51" s="728"/>
      <c r="CF51" s="728"/>
      <c r="CG51" s="729"/>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2"/>
      <c r="EA51" s="197"/>
    </row>
    <row r="52" spans="1:131" s="198" customFormat="1" ht="26.25" customHeight="1" x14ac:dyDescent="0.15">
      <c r="A52" s="212">
        <v>25</v>
      </c>
      <c r="B52" s="710"/>
      <c r="C52" s="711"/>
      <c r="D52" s="711"/>
      <c r="E52" s="711"/>
      <c r="F52" s="711"/>
      <c r="G52" s="711"/>
      <c r="H52" s="711"/>
      <c r="I52" s="711"/>
      <c r="J52" s="711"/>
      <c r="K52" s="711"/>
      <c r="L52" s="711"/>
      <c r="M52" s="711"/>
      <c r="N52" s="711"/>
      <c r="O52" s="711"/>
      <c r="P52" s="712"/>
      <c r="Q52" s="829"/>
      <c r="R52" s="830"/>
      <c r="S52" s="830"/>
      <c r="T52" s="830"/>
      <c r="U52" s="830"/>
      <c r="V52" s="830"/>
      <c r="W52" s="830"/>
      <c r="X52" s="830"/>
      <c r="Y52" s="830"/>
      <c r="Z52" s="830"/>
      <c r="AA52" s="830"/>
      <c r="AB52" s="830"/>
      <c r="AC52" s="830"/>
      <c r="AD52" s="830"/>
      <c r="AE52" s="831"/>
      <c r="AF52" s="720"/>
      <c r="AG52" s="721"/>
      <c r="AH52" s="721"/>
      <c r="AI52" s="721"/>
      <c r="AJ52" s="722"/>
      <c r="AK52" s="832"/>
      <c r="AL52" s="830"/>
      <c r="AM52" s="830"/>
      <c r="AN52" s="830"/>
      <c r="AO52" s="830"/>
      <c r="AP52" s="830"/>
      <c r="AQ52" s="830"/>
      <c r="AR52" s="830"/>
      <c r="AS52" s="830"/>
      <c r="AT52" s="830"/>
      <c r="AU52" s="830"/>
      <c r="AV52" s="830"/>
      <c r="AW52" s="830"/>
      <c r="AX52" s="830"/>
      <c r="AY52" s="830"/>
      <c r="AZ52" s="833"/>
      <c r="BA52" s="833"/>
      <c r="BB52" s="833"/>
      <c r="BC52" s="833"/>
      <c r="BD52" s="833"/>
      <c r="BE52" s="826"/>
      <c r="BF52" s="826"/>
      <c r="BG52" s="826"/>
      <c r="BH52" s="826"/>
      <c r="BI52" s="827"/>
      <c r="BJ52" s="203"/>
      <c r="BK52" s="203"/>
      <c r="BL52" s="203"/>
      <c r="BM52" s="203"/>
      <c r="BN52" s="203"/>
      <c r="BO52" s="216"/>
      <c r="BP52" s="216"/>
      <c r="BQ52" s="213">
        <v>46</v>
      </c>
      <c r="BR52" s="214"/>
      <c r="BS52" s="727"/>
      <c r="BT52" s="728"/>
      <c r="BU52" s="728"/>
      <c r="BV52" s="728"/>
      <c r="BW52" s="728"/>
      <c r="BX52" s="728"/>
      <c r="BY52" s="728"/>
      <c r="BZ52" s="728"/>
      <c r="CA52" s="728"/>
      <c r="CB52" s="728"/>
      <c r="CC52" s="728"/>
      <c r="CD52" s="728"/>
      <c r="CE52" s="728"/>
      <c r="CF52" s="728"/>
      <c r="CG52" s="729"/>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2"/>
      <c r="EA52" s="197"/>
    </row>
    <row r="53" spans="1:131" s="198" customFormat="1" ht="26.25" customHeight="1" x14ac:dyDescent="0.15">
      <c r="A53" s="212">
        <v>26</v>
      </c>
      <c r="B53" s="710"/>
      <c r="C53" s="711"/>
      <c r="D53" s="711"/>
      <c r="E53" s="711"/>
      <c r="F53" s="711"/>
      <c r="G53" s="711"/>
      <c r="H53" s="711"/>
      <c r="I53" s="711"/>
      <c r="J53" s="711"/>
      <c r="K53" s="711"/>
      <c r="L53" s="711"/>
      <c r="M53" s="711"/>
      <c r="N53" s="711"/>
      <c r="O53" s="711"/>
      <c r="P53" s="712"/>
      <c r="Q53" s="829"/>
      <c r="R53" s="830"/>
      <c r="S53" s="830"/>
      <c r="T53" s="830"/>
      <c r="U53" s="830"/>
      <c r="V53" s="830"/>
      <c r="W53" s="830"/>
      <c r="X53" s="830"/>
      <c r="Y53" s="830"/>
      <c r="Z53" s="830"/>
      <c r="AA53" s="830"/>
      <c r="AB53" s="830"/>
      <c r="AC53" s="830"/>
      <c r="AD53" s="830"/>
      <c r="AE53" s="831"/>
      <c r="AF53" s="720"/>
      <c r="AG53" s="721"/>
      <c r="AH53" s="721"/>
      <c r="AI53" s="721"/>
      <c r="AJ53" s="722"/>
      <c r="AK53" s="832"/>
      <c r="AL53" s="830"/>
      <c r="AM53" s="830"/>
      <c r="AN53" s="830"/>
      <c r="AO53" s="830"/>
      <c r="AP53" s="830"/>
      <c r="AQ53" s="830"/>
      <c r="AR53" s="830"/>
      <c r="AS53" s="830"/>
      <c r="AT53" s="830"/>
      <c r="AU53" s="830"/>
      <c r="AV53" s="830"/>
      <c r="AW53" s="830"/>
      <c r="AX53" s="830"/>
      <c r="AY53" s="830"/>
      <c r="AZ53" s="833"/>
      <c r="BA53" s="833"/>
      <c r="BB53" s="833"/>
      <c r="BC53" s="833"/>
      <c r="BD53" s="833"/>
      <c r="BE53" s="826"/>
      <c r="BF53" s="826"/>
      <c r="BG53" s="826"/>
      <c r="BH53" s="826"/>
      <c r="BI53" s="827"/>
      <c r="BJ53" s="203"/>
      <c r="BK53" s="203"/>
      <c r="BL53" s="203"/>
      <c r="BM53" s="203"/>
      <c r="BN53" s="203"/>
      <c r="BO53" s="216"/>
      <c r="BP53" s="216"/>
      <c r="BQ53" s="213">
        <v>47</v>
      </c>
      <c r="BR53" s="214"/>
      <c r="BS53" s="727"/>
      <c r="BT53" s="728"/>
      <c r="BU53" s="728"/>
      <c r="BV53" s="728"/>
      <c r="BW53" s="728"/>
      <c r="BX53" s="728"/>
      <c r="BY53" s="728"/>
      <c r="BZ53" s="728"/>
      <c r="CA53" s="728"/>
      <c r="CB53" s="728"/>
      <c r="CC53" s="728"/>
      <c r="CD53" s="728"/>
      <c r="CE53" s="728"/>
      <c r="CF53" s="728"/>
      <c r="CG53" s="729"/>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2"/>
      <c r="EA53" s="197"/>
    </row>
    <row r="54" spans="1:131" s="198" customFormat="1" ht="26.25" customHeight="1" x14ac:dyDescent="0.15">
      <c r="A54" s="212">
        <v>27</v>
      </c>
      <c r="B54" s="710"/>
      <c r="C54" s="711"/>
      <c r="D54" s="711"/>
      <c r="E54" s="711"/>
      <c r="F54" s="711"/>
      <c r="G54" s="711"/>
      <c r="H54" s="711"/>
      <c r="I54" s="711"/>
      <c r="J54" s="711"/>
      <c r="K54" s="711"/>
      <c r="L54" s="711"/>
      <c r="M54" s="711"/>
      <c r="N54" s="711"/>
      <c r="O54" s="711"/>
      <c r="P54" s="712"/>
      <c r="Q54" s="829"/>
      <c r="R54" s="830"/>
      <c r="S54" s="830"/>
      <c r="T54" s="830"/>
      <c r="U54" s="830"/>
      <c r="V54" s="830"/>
      <c r="W54" s="830"/>
      <c r="X54" s="830"/>
      <c r="Y54" s="830"/>
      <c r="Z54" s="830"/>
      <c r="AA54" s="830"/>
      <c r="AB54" s="830"/>
      <c r="AC54" s="830"/>
      <c r="AD54" s="830"/>
      <c r="AE54" s="831"/>
      <c r="AF54" s="720"/>
      <c r="AG54" s="721"/>
      <c r="AH54" s="721"/>
      <c r="AI54" s="721"/>
      <c r="AJ54" s="722"/>
      <c r="AK54" s="832"/>
      <c r="AL54" s="830"/>
      <c r="AM54" s="830"/>
      <c r="AN54" s="830"/>
      <c r="AO54" s="830"/>
      <c r="AP54" s="830"/>
      <c r="AQ54" s="830"/>
      <c r="AR54" s="830"/>
      <c r="AS54" s="830"/>
      <c r="AT54" s="830"/>
      <c r="AU54" s="830"/>
      <c r="AV54" s="830"/>
      <c r="AW54" s="830"/>
      <c r="AX54" s="830"/>
      <c r="AY54" s="830"/>
      <c r="AZ54" s="833"/>
      <c r="BA54" s="833"/>
      <c r="BB54" s="833"/>
      <c r="BC54" s="833"/>
      <c r="BD54" s="833"/>
      <c r="BE54" s="826"/>
      <c r="BF54" s="826"/>
      <c r="BG54" s="826"/>
      <c r="BH54" s="826"/>
      <c r="BI54" s="827"/>
      <c r="BJ54" s="203"/>
      <c r="BK54" s="203"/>
      <c r="BL54" s="203"/>
      <c r="BM54" s="203"/>
      <c r="BN54" s="203"/>
      <c r="BO54" s="216"/>
      <c r="BP54" s="216"/>
      <c r="BQ54" s="213">
        <v>48</v>
      </c>
      <c r="BR54" s="214"/>
      <c r="BS54" s="727"/>
      <c r="BT54" s="728"/>
      <c r="BU54" s="728"/>
      <c r="BV54" s="728"/>
      <c r="BW54" s="728"/>
      <c r="BX54" s="728"/>
      <c r="BY54" s="728"/>
      <c r="BZ54" s="728"/>
      <c r="CA54" s="728"/>
      <c r="CB54" s="728"/>
      <c r="CC54" s="728"/>
      <c r="CD54" s="728"/>
      <c r="CE54" s="728"/>
      <c r="CF54" s="728"/>
      <c r="CG54" s="729"/>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2"/>
      <c r="EA54" s="197"/>
    </row>
    <row r="55" spans="1:131" s="198" customFormat="1" ht="26.25" customHeight="1" x14ac:dyDescent="0.15">
      <c r="A55" s="212">
        <v>28</v>
      </c>
      <c r="B55" s="710"/>
      <c r="C55" s="711"/>
      <c r="D55" s="711"/>
      <c r="E55" s="711"/>
      <c r="F55" s="711"/>
      <c r="G55" s="711"/>
      <c r="H55" s="711"/>
      <c r="I55" s="711"/>
      <c r="J55" s="711"/>
      <c r="K55" s="711"/>
      <c r="L55" s="711"/>
      <c r="M55" s="711"/>
      <c r="N55" s="711"/>
      <c r="O55" s="711"/>
      <c r="P55" s="712"/>
      <c r="Q55" s="829"/>
      <c r="R55" s="830"/>
      <c r="S55" s="830"/>
      <c r="T55" s="830"/>
      <c r="U55" s="830"/>
      <c r="V55" s="830"/>
      <c r="W55" s="830"/>
      <c r="X55" s="830"/>
      <c r="Y55" s="830"/>
      <c r="Z55" s="830"/>
      <c r="AA55" s="830"/>
      <c r="AB55" s="830"/>
      <c r="AC55" s="830"/>
      <c r="AD55" s="830"/>
      <c r="AE55" s="831"/>
      <c r="AF55" s="720"/>
      <c r="AG55" s="721"/>
      <c r="AH55" s="721"/>
      <c r="AI55" s="721"/>
      <c r="AJ55" s="722"/>
      <c r="AK55" s="832"/>
      <c r="AL55" s="830"/>
      <c r="AM55" s="830"/>
      <c r="AN55" s="830"/>
      <c r="AO55" s="830"/>
      <c r="AP55" s="830"/>
      <c r="AQ55" s="830"/>
      <c r="AR55" s="830"/>
      <c r="AS55" s="830"/>
      <c r="AT55" s="830"/>
      <c r="AU55" s="830"/>
      <c r="AV55" s="830"/>
      <c r="AW55" s="830"/>
      <c r="AX55" s="830"/>
      <c r="AY55" s="830"/>
      <c r="AZ55" s="833"/>
      <c r="BA55" s="833"/>
      <c r="BB55" s="833"/>
      <c r="BC55" s="833"/>
      <c r="BD55" s="833"/>
      <c r="BE55" s="826"/>
      <c r="BF55" s="826"/>
      <c r="BG55" s="826"/>
      <c r="BH55" s="826"/>
      <c r="BI55" s="827"/>
      <c r="BJ55" s="203"/>
      <c r="BK55" s="203"/>
      <c r="BL55" s="203"/>
      <c r="BM55" s="203"/>
      <c r="BN55" s="203"/>
      <c r="BO55" s="216"/>
      <c r="BP55" s="216"/>
      <c r="BQ55" s="213">
        <v>49</v>
      </c>
      <c r="BR55" s="214"/>
      <c r="BS55" s="727"/>
      <c r="BT55" s="728"/>
      <c r="BU55" s="728"/>
      <c r="BV55" s="728"/>
      <c r="BW55" s="728"/>
      <c r="BX55" s="728"/>
      <c r="BY55" s="728"/>
      <c r="BZ55" s="728"/>
      <c r="CA55" s="728"/>
      <c r="CB55" s="728"/>
      <c r="CC55" s="728"/>
      <c r="CD55" s="728"/>
      <c r="CE55" s="728"/>
      <c r="CF55" s="728"/>
      <c r="CG55" s="729"/>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2"/>
      <c r="EA55" s="197"/>
    </row>
    <row r="56" spans="1:131" s="198" customFormat="1" ht="26.25" customHeight="1" x14ac:dyDescent="0.15">
      <c r="A56" s="212">
        <v>29</v>
      </c>
      <c r="B56" s="710"/>
      <c r="C56" s="711"/>
      <c r="D56" s="711"/>
      <c r="E56" s="711"/>
      <c r="F56" s="711"/>
      <c r="G56" s="711"/>
      <c r="H56" s="711"/>
      <c r="I56" s="711"/>
      <c r="J56" s="711"/>
      <c r="K56" s="711"/>
      <c r="L56" s="711"/>
      <c r="M56" s="711"/>
      <c r="N56" s="711"/>
      <c r="O56" s="711"/>
      <c r="P56" s="712"/>
      <c r="Q56" s="829"/>
      <c r="R56" s="830"/>
      <c r="S56" s="830"/>
      <c r="T56" s="830"/>
      <c r="U56" s="830"/>
      <c r="V56" s="830"/>
      <c r="W56" s="830"/>
      <c r="X56" s="830"/>
      <c r="Y56" s="830"/>
      <c r="Z56" s="830"/>
      <c r="AA56" s="830"/>
      <c r="AB56" s="830"/>
      <c r="AC56" s="830"/>
      <c r="AD56" s="830"/>
      <c r="AE56" s="831"/>
      <c r="AF56" s="720"/>
      <c r="AG56" s="721"/>
      <c r="AH56" s="721"/>
      <c r="AI56" s="721"/>
      <c r="AJ56" s="722"/>
      <c r="AK56" s="832"/>
      <c r="AL56" s="830"/>
      <c r="AM56" s="830"/>
      <c r="AN56" s="830"/>
      <c r="AO56" s="830"/>
      <c r="AP56" s="830"/>
      <c r="AQ56" s="830"/>
      <c r="AR56" s="830"/>
      <c r="AS56" s="830"/>
      <c r="AT56" s="830"/>
      <c r="AU56" s="830"/>
      <c r="AV56" s="830"/>
      <c r="AW56" s="830"/>
      <c r="AX56" s="830"/>
      <c r="AY56" s="830"/>
      <c r="AZ56" s="833"/>
      <c r="BA56" s="833"/>
      <c r="BB56" s="833"/>
      <c r="BC56" s="833"/>
      <c r="BD56" s="833"/>
      <c r="BE56" s="826"/>
      <c r="BF56" s="826"/>
      <c r="BG56" s="826"/>
      <c r="BH56" s="826"/>
      <c r="BI56" s="827"/>
      <c r="BJ56" s="203"/>
      <c r="BK56" s="203"/>
      <c r="BL56" s="203"/>
      <c r="BM56" s="203"/>
      <c r="BN56" s="203"/>
      <c r="BO56" s="216"/>
      <c r="BP56" s="216"/>
      <c r="BQ56" s="213">
        <v>50</v>
      </c>
      <c r="BR56" s="214"/>
      <c r="BS56" s="727"/>
      <c r="BT56" s="728"/>
      <c r="BU56" s="728"/>
      <c r="BV56" s="728"/>
      <c r="BW56" s="728"/>
      <c r="BX56" s="728"/>
      <c r="BY56" s="728"/>
      <c r="BZ56" s="728"/>
      <c r="CA56" s="728"/>
      <c r="CB56" s="728"/>
      <c r="CC56" s="728"/>
      <c r="CD56" s="728"/>
      <c r="CE56" s="728"/>
      <c r="CF56" s="728"/>
      <c r="CG56" s="729"/>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2"/>
      <c r="EA56" s="197"/>
    </row>
    <row r="57" spans="1:131" s="198" customFormat="1" ht="26.25" customHeight="1" x14ac:dyDescent="0.15">
      <c r="A57" s="212">
        <v>30</v>
      </c>
      <c r="B57" s="710"/>
      <c r="C57" s="711"/>
      <c r="D57" s="711"/>
      <c r="E57" s="711"/>
      <c r="F57" s="711"/>
      <c r="G57" s="711"/>
      <c r="H57" s="711"/>
      <c r="I57" s="711"/>
      <c r="J57" s="711"/>
      <c r="K57" s="711"/>
      <c r="L57" s="711"/>
      <c r="M57" s="711"/>
      <c r="N57" s="711"/>
      <c r="O57" s="711"/>
      <c r="P57" s="712"/>
      <c r="Q57" s="829"/>
      <c r="R57" s="830"/>
      <c r="S57" s="830"/>
      <c r="T57" s="830"/>
      <c r="U57" s="830"/>
      <c r="V57" s="830"/>
      <c r="W57" s="830"/>
      <c r="X57" s="830"/>
      <c r="Y57" s="830"/>
      <c r="Z57" s="830"/>
      <c r="AA57" s="830"/>
      <c r="AB57" s="830"/>
      <c r="AC57" s="830"/>
      <c r="AD57" s="830"/>
      <c r="AE57" s="831"/>
      <c r="AF57" s="720"/>
      <c r="AG57" s="721"/>
      <c r="AH57" s="721"/>
      <c r="AI57" s="721"/>
      <c r="AJ57" s="722"/>
      <c r="AK57" s="832"/>
      <c r="AL57" s="830"/>
      <c r="AM57" s="830"/>
      <c r="AN57" s="830"/>
      <c r="AO57" s="830"/>
      <c r="AP57" s="830"/>
      <c r="AQ57" s="830"/>
      <c r="AR57" s="830"/>
      <c r="AS57" s="830"/>
      <c r="AT57" s="830"/>
      <c r="AU57" s="830"/>
      <c r="AV57" s="830"/>
      <c r="AW57" s="830"/>
      <c r="AX57" s="830"/>
      <c r="AY57" s="830"/>
      <c r="AZ57" s="833"/>
      <c r="BA57" s="833"/>
      <c r="BB57" s="833"/>
      <c r="BC57" s="833"/>
      <c r="BD57" s="833"/>
      <c r="BE57" s="826"/>
      <c r="BF57" s="826"/>
      <c r="BG57" s="826"/>
      <c r="BH57" s="826"/>
      <c r="BI57" s="827"/>
      <c r="BJ57" s="203"/>
      <c r="BK57" s="203"/>
      <c r="BL57" s="203"/>
      <c r="BM57" s="203"/>
      <c r="BN57" s="203"/>
      <c r="BO57" s="216"/>
      <c r="BP57" s="216"/>
      <c r="BQ57" s="213">
        <v>51</v>
      </c>
      <c r="BR57" s="214"/>
      <c r="BS57" s="727"/>
      <c r="BT57" s="728"/>
      <c r="BU57" s="728"/>
      <c r="BV57" s="728"/>
      <c r="BW57" s="728"/>
      <c r="BX57" s="728"/>
      <c r="BY57" s="728"/>
      <c r="BZ57" s="728"/>
      <c r="CA57" s="728"/>
      <c r="CB57" s="728"/>
      <c r="CC57" s="728"/>
      <c r="CD57" s="728"/>
      <c r="CE57" s="728"/>
      <c r="CF57" s="728"/>
      <c r="CG57" s="729"/>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2"/>
      <c r="EA57" s="197"/>
    </row>
    <row r="58" spans="1:131" s="198" customFormat="1" ht="26.25" customHeight="1" x14ac:dyDescent="0.15">
      <c r="A58" s="212">
        <v>31</v>
      </c>
      <c r="B58" s="710"/>
      <c r="C58" s="711"/>
      <c r="D58" s="711"/>
      <c r="E58" s="711"/>
      <c r="F58" s="711"/>
      <c r="G58" s="711"/>
      <c r="H58" s="711"/>
      <c r="I58" s="711"/>
      <c r="J58" s="711"/>
      <c r="K58" s="711"/>
      <c r="L58" s="711"/>
      <c r="M58" s="711"/>
      <c r="N58" s="711"/>
      <c r="O58" s="711"/>
      <c r="P58" s="712"/>
      <c r="Q58" s="829"/>
      <c r="R58" s="830"/>
      <c r="S58" s="830"/>
      <c r="T58" s="830"/>
      <c r="U58" s="830"/>
      <c r="V58" s="830"/>
      <c r="W58" s="830"/>
      <c r="X58" s="830"/>
      <c r="Y58" s="830"/>
      <c r="Z58" s="830"/>
      <c r="AA58" s="830"/>
      <c r="AB58" s="830"/>
      <c r="AC58" s="830"/>
      <c r="AD58" s="830"/>
      <c r="AE58" s="831"/>
      <c r="AF58" s="720"/>
      <c r="AG58" s="721"/>
      <c r="AH58" s="721"/>
      <c r="AI58" s="721"/>
      <c r="AJ58" s="722"/>
      <c r="AK58" s="832"/>
      <c r="AL58" s="830"/>
      <c r="AM58" s="830"/>
      <c r="AN58" s="830"/>
      <c r="AO58" s="830"/>
      <c r="AP58" s="830"/>
      <c r="AQ58" s="830"/>
      <c r="AR58" s="830"/>
      <c r="AS58" s="830"/>
      <c r="AT58" s="830"/>
      <c r="AU58" s="830"/>
      <c r="AV58" s="830"/>
      <c r="AW58" s="830"/>
      <c r="AX58" s="830"/>
      <c r="AY58" s="830"/>
      <c r="AZ58" s="833"/>
      <c r="BA58" s="833"/>
      <c r="BB58" s="833"/>
      <c r="BC58" s="833"/>
      <c r="BD58" s="833"/>
      <c r="BE58" s="826"/>
      <c r="BF58" s="826"/>
      <c r="BG58" s="826"/>
      <c r="BH58" s="826"/>
      <c r="BI58" s="827"/>
      <c r="BJ58" s="203"/>
      <c r="BK58" s="203"/>
      <c r="BL58" s="203"/>
      <c r="BM58" s="203"/>
      <c r="BN58" s="203"/>
      <c r="BO58" s="216"/>
      <c r="BP58" s="216"/>
      <c r="BQ58" s="213">
        <v>52</v>
      </c>
      <c r="BR58" s="214"/>
      <c r="BS58" s="727"/>
      <c r="BT58" s="728"/>
      <c r="BU58" s="728"/>
      <c r="BV58" s="728"/>
      <c r="BW58" s="728"/>
      <c r="BX58" s="728"/>
      <c r="BY58" s="728"/>
      <c r="BZ58" s="728"/>
      <c r="CA58" s="728"/>
      <c r="CB58" s="728"/>
      <c r="CC58" s="728"/>
      <c r="CD58" s="728"/>
      <c r="CE58" s="728"/>
      <c r="CF58" s="728"/>
      <c r="CG58" s="729"/>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2"/>
      <c r="EA58" s="197"/>
    </row>
    <row r="59" spans="1:131" s="198" customFormat="1" ht="26.25" customHeight="1" x14ac:dyDescent="0.15">
      <c r="A59" s="212">
        <v>32</v>
      </c>
      <c r="B59" s="710"/>
      <c r="C59" s="711"/>
      <c r="D59" s="711"/>
      <c r="E59" s="711"/>
      <c r="F59" s="711"/>
      <c r="G59" s="711"/>
      <c r="H59" s="711"/>
      <c r="I59" s="711"/>
      <c r="J59" s="711"/>
      <c r="K59" s="711"/>
      <c r="L59" s="711"/>
      <c r="M59" s="711"/>
      <c r="N59" s="711"/>
      <c r="O59" s="711"/>
      <c r="P59" s="712"/>
      <c r="Q59" s="829"/>
      <c r="R59" s="830"/>
      <c r="S59" s="830"/>
      <c r="T59" s="830"/>
      <c r="U59" s="830"/>
      <c r="V59" s="830"/>
      <c r="W59" s="830"/>
      <c r="X59" s="830"/>
      <c r="Y59" s="830"/>
      <c r="Z59" s="830"/>
      <c r="AA59" s="830"/>
      <c r="AB59" s="830"/>
      <c r="AC59" s="830"/>
      <c r="AD59" s="830"/>
      <c r="AE59" s="831"/>
      <c r="AF59" s="720"/>
      <c r="AG59" s="721"/>
      <c r="AH59" s="721"/>
      <c r="AI59" s="721"/>
      <c r="AJ59" s="722"/>
      <c r="AK59" s="832"/>
      <c r="AL59" s="830"/>
      <c r="AM59" s="830"/>
      <c r="AN59" s="830"/>
      <c r="AO59" s="830"/>
      <c r="AP59" s="830"/>
      <c r="AQ59" s="830"/>
      <c r="AR59" s="830"/>
      <c r="AS59" s="830"/>
      <c r="AT59" s="830"/>
      <c r="AU59" s="830"/>
      <c r="AV59" s="830"/>
      <c r="AW59" s="830"/>
      <c r="AX59" s="830"/>
      <c r="AY59" s="830"/>
      <c r="AZ59" s="833"/>
      <c r="BA59" s="833"/>
      <c r="BB59" s="833"/>
      <c r="BC59" s="833"/>
      <c r="BD59" s="833"/>
      <c r="BE59" s="826"/>
      <c r="BF59" s="826"/>
      <c r="BG59" s="826"/>
      <c r="BH59" s="826"/>
      <c r="BI59" s="827"/>
      <c r="BJ59" s="203"/>
      <c r="BK59" s="203"/>
      <c r="BL59" s="203"/>
      <c r="BM59" s="203"/>
      <c r="BN59" s="203"/>
      <c r="BO59" s="216"/>
      <c r="BP59" s="216"/>
      <c r="BQ59" s="213">
        <v>53</v>
      </c>
      <c r="BR59" s="214"/>
      <c r="BS59" s="727"/>
      <c r="BT59" s="728"/>
      <c r="BU59" s="728"/>
      <c r="BV59" s="728"/>
      <c r="BW59" s="728"/>
      <c r="BX59" s="728"/>
      <c r="BY59" s="728"/>
      <c r="BZ59" s="728"/>
      <c r="CA59" s="728"/>
      <c r="CB59" s="728"/>
      <c r="CC59" s="728"/>
      <c r="CD59" s="728"/>
      <c r="CE59" s="728"/>
      <c r="CF59" s="728"/>
      <c r="CG59" s="729"/>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2"/>
      <c r="EA59" s="197"/>
    </row>
    <row r="60" spans="1:131" s="198" customFormat="1" ht="26.25" customHeight="1" x14ac:dyDescent="0.15">
      <c r="A60" s="212">
        <v>33</v>
      </c>
      <c r="B60" s="710"/>
      <c r="C60" s="711"/>
      <c r="D60" s="711"/>
      <c r="E60" s="711"/>
      <c r="F60" s="711"/>
      <c r="G60" s="711"/>
      <c r="H60" s="711"/>
      <c r="I60" s="711"/>
      <c r="J60" s="711"/>
      <c r="K60" s="711"/>
      <c r="L60" s="711"/>
      <c r="M60" s="711"/>
      <c r="N60" s="711"/>
      <c r="O60" s="711"/>
      <c r="P60" s="712"/>
      <c r="Q60" s="829"/>
      <c r="R60" s="830"/>
      <c r="S60" s="830"/>
      <c r="T60" s="830"/>
      <c r="U60" s="830"/>
      <c r="V60" s="830"/>
      <c r="W60" s="830"/>
      <c r="X60" s="830"/>
      <c r="Y60" s="830"/>
      <c r="Z60" s="830"/>
      <c r="AA60" s="830"/>
      <c r="AB60" s="830"/>
      <c r="AC60" s="830"/>
      <c r="AD60" s="830"/>
      <c r="AE60" s="831"/>
      <c r="AF60" s="720"/>
      <c r="AG60" s="721"/>
      <c r="AH60" s="721"/>
      <c r="AI60" s="721"/>
      <c r="AJ60" s="722"/>
      <c r="AK60" s="832"/>
      <c r="AL60" s="830"/>
      <c r="AM60" s="830"/>
      <c r="AN60" s="830"/>
      <c r="AO60" s="830"/>
      <c r="AP60" s="830"/>
      <c r="AQ60" s="830"/>
      <c r="AR60" s="830"/>
      <c r="AS60" s="830"/>
      <c r="AT60" s="830"/>
      <c r="AU60" s="830"/>
      <c r="AV60" s="830"/>
      <c r="AW60" s="830"/>
      <c r="AX60" s="830"/>
      <c r="AY60" s="830"/>
      <c r="AZ60" s="833"/>
      <c r="BA60" s="833"/>
      <c r="BB60" s="833"/>
      <c r="BC60" s="833"/>
      <c r="BD60" s="833"/>
      <c r="BE60" s="826"/>
      <c r="BF60" s="826"/>
      <c r="BG60" s="826"/>
      <c r="BH60" s="826"/>
      <c r="BI60" s="827"/>
      <c r="BJ60" s="203"/>
      <c r="BK60" s="203"/>
      <c r="BL60" s="203"/>
      <c r="BM60" s="203"/>
      <c r="BN60" s="203"/>
      <c r="BO60" s="216"/>
      <c r="BP60" s="216"/>
      <c r="BQ60" s="213">
        <v>54</v>
      </c>
      <c r="BR60" s="214"/>
      <c r="BS60" s="727"/>
      <c r="BT60" s="728"/>
      <c r="BU60" s="728"/>
      <c r="BV60" s="728"/>
      <c r="BW60" s="728"/>
      <c r="BX60" s="728"/>
      <c r="BY60" s="728"/>
      <c r="BZ60" s="728"/>
      <c r="CA60" s="728"/>
      <c r="CB60" s="728"/>
      <c r="CC60" s="728"/>
      <c r="CD60" s="728"/>
      <c r="CE60" s="728"/>
      <c r="CF60" s="728"/>
      <c r="CG60" s="729"/>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2"/>
      <c r="EA60" s="197"/>
    </row>
    <row r="61" spans="1:131" s="198" customFormat="1" ht="26.25" customHeight="1" thickBot="1" x14ac:dyDescent="0.2">
      <c r="A61" s="212">
        <v>34</v>
      </c>
      <c r="B61" s="710"/>
      <c r="C61" s="711"/>
      <c r="D61" s="711"/>
      <c r="E61" s="711"/>
      <c r="F61" s="711"/>
      <c r="G61" s="711"/>
      <c r="H61" s="711"/>
      <c r="I61" s="711"/>
      <c r="J61" s="711"/>
      <c r="K61" s="711"/>
      <c r="L61" s="711"/>
      <c r="M61" s="711"/>
      <c r="N61" s="711"/>
      <c r="O61" s="711"/>
      <c r="P61" s="712"/>
      <c r="Q61" s="829"/>
      <c r="R61" s="830"/>
      <c r="S61" s="830"/>
      <c r="T61" s="830"/>
      <c r="U61" s="830"/>
      <c r="V61" s="830"/>
      <c r="W61" s="830"/>
      <c r="X61" s="830"/>
      <c r="Y61" s="830"/>
      <c r="Z61" s="830"/>
      <c r="AA61" s="830"/>
      <c r="AB61" s="830"/>
      <c r="AC61" s="830"/>
      <c r="AD61" s="830"/>
      <c r="AE61" s="831"/>
      <c r="AF61" s="720"/>
      <c r="AG61" s="721"/>
      <c r="AH61" s="721"/>
      <c r="AI61" s="721"/>
      <c r="AJ61" s="722"/>
      <c r="AK61" s="832"/>
      <c r="AL61" s="830"/>
      <c r="AM61" s="830"/>
      <c r="AN61" s="830"/>
      <c r="AO61" s="830"/>
      <c r="AP61" s="830"/>
      <c r="AQ61" s="830"/>
      <c r="AR61" s="830"/>
      <c r="AS61" s="830"/>
      <c r="AT61" s="830"/>
      <c r="AU61" s="830"/>
      <c r="AV61" s="830"/>
      <c r="AW61" s="830"/>
      <c r="AX61" s="830"/>
      <c r="AY61" s="830"/>
      <c r="AZ61" s="833"/>
      <c r="BA61" s="833"/>
      <c r="BB61" s="833"/>
      <c r="BC61" s="833"/>
      <c r="BD61" s="833"/>
      <c r="BE61" s="826"/>
      <c r="BF61" s="826"/>
      <c r="BG61" s="826"/>
      <c r="BH61" s="826"/>
      <c r="BI61" s="827"/>
      <c r="BJ61" s="203"/>
      <c r="BK61" s="203"/>
      <c r="BL61" s="203"/>
      <c r="BM61" s="203"/>
      <c r="BN61" s="203"/>
      <c r="BO61" s="216"/>
      <c r="BP61" s="216"/>
      <c r="BQ61" s="213">
        <v>55</v>
      </c>
      <c r="BR61" s="214"/>
      <c r="BS61" s="727"/>
      <c r="BT61" s="728"/>
      <c r="BU61" s="728"/>
      <c r="BV61" s="728"/>
      <c r="BW61" s="728"/>
      <c r="BX61" s="728"/>
      <c r="BY61" s="728"/>
      <c r="BZ61" s="728"/>
      <c r="CA61" s="728"/>
      <c r="CB61" s="728"/>
      <c r="CC61" s="728"/>
      <c r="CD61" s="728"/>
      <c r="CE61" s="728"/>
      <c r="CF61" s="728"/>
      <c r="CG61" s="729"/>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2"/>
      <c r="EA61" s="197"/>
    </row>
    <row r="62" spans="1:131" s="198" customFormat="1" ht="26.25" customHeight="1" x14ac:dyDescent="0.15">
      <c r="A62" s="212">
        <v>35</v>
      </c>
      <c r="B62" s="710"/>
      <c r="C62" s="711"/>
      <c r="D62" s="711"/>
      <c r="E62" s="711"/>
      <c r="F62" s="711"/>
      <c r="G62" s="711"/>
      <c r="H62" s="711"/>
      <c r="I62" s="711"/>
      <c r="J62" s="711"/>
      <c r="K62" s="711"/>
      <c r="L62" s="711"/>
      <c r="M62" s="711"/>
      <c r="N62" s="711"/>
      <c r="O62" s="711"/>
      <c r="P62" s="712"/>
      <c r="Q62" s="829"/>
      <c r="R62" s="830"/>
      <c r="S62" s="830"/>
      <c r="T62" s="830"/>
      <c r="U62" s="830"/>
      <c r="V62" s="830"/>
      <c r="W62" s="830"/>
      <c r="X62" s="830"/>
      <c r="Y62" s="830"/>
      <c r="Z62" s="830"/>
      <c r="AA62" s="830"/>
      <c r="AB62" s="830"/>
      <c r="AC62" s="830"/>
      <c r="AD62" s="830"/>
      <c r="AE62" s="831"/>
      <c r="AF62" s="720"/>
      <c r="AG62" s="721"/>
      <c r="AH62" s="721"/>
      <c r="AI62" s="721"/>
      <c r="AJ62" s="722"/>
      <c r="AK62" s="832"/>
      <c r="AL62" s="830"/>
      <c r="AM62" s="830"/>
      <c r="AN62" s="830"/>
      <c r="AO62" s="830"/>
      <c r="AP62" s="830"/>
      <c r="AQ62" s="830"/>
      <c r="AR62" s="830"/>
      <c r="AS62" s="830"/>
      <c r="AT62" s="830"/>
      <c r="AU62" s="830"/>
      <c r="AV62" s="830"/>
      <c r="AW62" s="830"/>
      <c r="AX62" s="830"/>
      <c r="AY62" s="830"/>
      <c r="AZ62" s="833"/>
      <c r="BA62" s="833"/>
      <c r="BB62" s="833"/>
      <c r="BC62" s="833"/>
      <c r="BD62" s="833"/>
      <c r="BE62" s="826"/>
      <c r="BF62" s="826"/>
      <c r="BG62" s="826"/>
      <c r="BH62" s="826"/>
      <c r="BI62" s="827"/>
      <c r="BJ62" s="856" t="s">
        <v>383</v>
      </c>
      <c r="BK62" s="804"/>
      <c r="BL62" s="804"/>
      <c r="BM62" s="804"/>
      <c r="BN62" s="805"/>
      <c r="BO62" s="216"/>
      <c r="BP62" s="216"/>
      <c r="BQ62" s="213">
        <v>56</v>
      </c>
      <c r="BR62" s="214"/>
      <c r="BS62" s="727"/>
      <c r="BT62" s="728"/>
      <c r="BU62" s="728"/>
      <c r="BV62" s="728"/>
      <c r="BW62" s="728"/>
      <c r="BX62" s="728"/>
      <c r="BY62" s="728"/>
      <c r="BZ62" s="728"/>
      <c r="CA62" s="728"/>
      <c r="CB62" s="728"/>
      <c r="CC62" s="728"/>
      <c r="CD62" s="728"/>
      <c r="CE62" s="728"/>
      <c r="CF62" s="728"/>
      <c r="CG62" s="729"/>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2"/>
      <c r="EA62" s="197"/>
    </row>
    <row r="63" spans="1:131" s="198" customFormat="1" ht="26.25" customHeight="1" thickBot="1" x14ac:dyDescent="0.2">
      <c r="A63" s="215" t="s">
        <v>361</v>
      </c>
      <c r="B63" s="788" t="s">
        <v>384</v>
      </c>
      <c r="C63" s="789"/>
      <c r="D63" s="789"/>
      <c r="E63" s="789"/>
      <c r="F63" s="789"/>
      <c r="G63" s="789"/>
      <c r="H63" s="789"/>
      <c r="I63" s="789"/>
      <c r="J63" s="789"/>
      <c r="K63" s="789"/>
      <c r="L63" s="789"/>
      <c r="M63" s="789"/>
      <c r="N63" s="789"/>
      <c r="O63" s="789"/>
      <c r="P63" s="790"/>
      <c r="Q63" s="841"/>
      <c r="R63" s="842"/>
      <c r="S63" s="842"/>
      <c r="T63" s="842"/>
      <c r="U63" s="842"/>
      <c r="V63" s="842"/>
      <c r="W63" s="842"/>
      <c r="X63" s="842"/>
      <c r="Y63" s="842"/>
      <c r="Z63" s="842"/>
      <c r="AA63" s="842"/>
      <c r="AB63" s="842"/>
      <c r="AC63" s="842"/>
      <c r="AD63" s="842"/>
      <c r="AE63" s="843"/>
      <c r="AF63" s="844">
        <v>689</v>
      </c>
      <c r="AG63" s="834"/>
      <c r="AH63" s="834"/>
      <c r="AI63" s="834"/>
      <c r="AJ63" s="845"/>
      <c r="AK63" s="846"/>
      <c r="AL63" s="842"/>
      <c r="AM63" s="842"/>
      <c r="AN63" s="842"/>
      <c r="AO63" s="842"/>
      <c r="AP63" s="834">
        <v>3452</v>
      </c>
      <c r="AQ63" s="834"/>
      <c r="AR63" s="834"/>
      <c r="AS63" s="834"/>
      <c r="AT63" s="834"/>
      <c r="AU63" s="834">
        <v>1984</v>
      </c>
      <c r="AV63" s="834"/>
      <c r="AW63" s="834"/>
      <c r="AX63" s="834"/>
      <c r="AY63" s="834"/>
      <c r="AZ63" s="835"/>
      <c r="BA63" s="835"/>
      <c r="BB63" s="835"/>
      <c r="BC63" s="835"/>
      <c r="BD63" s="835"/>
      <c r="BE63" s="836"/>
      <c r="BF63" s="836"/>
      <c r="BG63" s="836"/>
      <c r="BH63" s="836"/>
      <c r="BI63" s="837"/>
      <c r="BJ63" s="838" t="s">
        <v>554</v>
      </c>
      <c r="BK63" s="839"/>
      <c r="BL63" s="839"/>
      <c r="BM63" s="839"/>
      <c r="BN63" s="840"/>
      <c r="BO63" s="216"/>
      <c r="BP63" s="216"/>
      <c r="BQ63" s="213">
        <v>57</v>
      </c>
      <c r="BR63" s="214"/>
      <c r="BS63" s="727"/>
      <c r="BT63" s="728"/>
      <c r="BU63" s="728"/>
      <c r="BV63" s="728"/>
      <c r="BW63" s="728"/>
      <c r="BX63" s="728"/>
      <c r="BY63" s="728"/>
      <c r="BZ63" s="728"/>
      <c r="CA63" s="728"/>
      <c r="CB63" s="728"/>
      <c r="CC63" s="728"/>
      <c r="CD63" s="728"/>
      <c r="CE63" s="728"/>
      <c r="CF63" s="728"/>
      <c r="CG63" s="729"/>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27"/>
      <c r="BT64" s="728"/>
      <c r="BU64" s="728"/>
      <c r="BV64" s="728"/>
      <c r="BW64" s="728"/>
      <c r="BX64" s="728"/>
      <c r="BY64" s="728"/>
      <c r="BZ64" s="728"/>
      <c r="CA64" s="728"/>
      <c r="CB64" s="728"/>
      <c r="CC64" s="728"/>
      <c r="CD64" s="728"/>
      <c r="CE64" s="728"/>
      <c r="CF64" s="728"/>
      <c r="CG64" s="729"/>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2"/>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27"/>
      <c r="BT65" s="728"/>
      <c r="BU65" s="728"/>
      <c r="BV65" s="728"/>
      <c r="BW65" s="728"/>
      <c r="BX65" s="728"/>
      <c r="BY65" s="728"/>
      <c r="BZ65" s="728"/>
      <c r="CA65" s="728"/>
      <c r="CB65" s="728"/>
      <c r="CC65" s="728"/>
      <c r="CD65" s="728"/>
      <c r="CE65" s="728"/>
      <c r="CF65" s="728"/>
      <c r="CG65" s="729"/>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2"/>
      <c r="EA65" s="197"/>
    </row>
    <row r="66" spans="1:131" s="198" customFormat="1" ht="26.25" customHeight="1" x14ac:dyDescent="0.15">
      <c r="A66" s="734" t="s">
        <v>386</v>
      </c>
      <c r="B66" s="735"/>
      <c r="C66" s="735"/>
      <c r="D66" s="735"/>
      <c r="E66" s="735"/>
      <c r="F66" s="735"/>
      <c r="G66" s="735"/>
      <c r="H66" s="735"/>
      <c r="I66" s="735"/>
      <c r="J66" s="735"/>
      <c r="K66" s="735"/>
      <c r="L66" s="735"/>
      <c r="M66" s="735"/>
      <c r="N66" s="735"/>
      <c r="O66" s="735"/>
      <c r="P66" s="736"/>
      <c r="Q66" s="740" t="s">
        <v>365</v>
      </c>
      <c r="R66" s="741"/>
      <c r="S66" s="741"/>
      <c r="T66" s="741"/>
      <c r="U66" s="742"/>
      <c r="V66" s="740" t="s">
        <v>366</v>
      </c>
      <c r="W66" s="741"/>
      <c r="X66" s="741"/>
      <c r="Y66" s="741"/>
      <c r="Z66" s="742"/>
      <c r="AA66" s="740" t="s">
        <v>367</v>
      </c>
      <c r="AB66" s="741"/>
      <c r="AC66" s="741"/>
      <c r="AD66" s="741"/>
      <c r="AE66" s="742"/>
      <c r="AF66" s="857" t="s">
        <v>368</v>
      </c>
      <c r="AG66" s="811"/>
      <c r="AH66" s="811"/>
      <c r="AI66" s="811"/>
      <c r="AJ66" s="858"/>
      <c r="AK66" s="740" t="s">
        <v>369</v>
      </c>
      <c r="AL66" s="735"/>
      <c r="AM66" s="735"/>
      <c r="AN66" s="735"/>
      <c r="AO66" s="736"/>
      <c r="AP66" s="740" t="s">
        <v>370</v>
      </c>
      <c r="AQ66" s="741"/>
      <c r="AR66" s="741"/>
      <c r="AS66" s="741"/>
      <c r="AT66" s="742"/>
      <c r="AU66" s="740" t="s">
        <v>387</v>
      </c>
      <c r="AV66" s="741"/>
      <c r="AW66" s="741"/>
      <c r="AX66" s="741"/>
      <c r="AY66" s="742"/>
      <c r="AZ66" s="740" t="s">
        <v>349</v>
      </c>
      <c r="BA66" s="741"/>
      <c r="BB66" s="741"/>
      <c r="BC66" s="741"/>
      <c r="BD66" s="74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47"/>
      <c r="DW66" s="848"/>
      <c r="DX66" s="848"/>
      <c r="DY66" s="848"/>
      <c r="DZ66" s="849"/>
      <c r="EA66" s="197"/>
    </row>
    <row r="67" spans="1:131" s="198" customFormat="1" ht="26.25" customHeight="1" thickBot="1" x14ac:dyDescent="0.2">
      <c r="A67" s="737"/>
      <c r="B67" s="738"/>
      <c r="C67" s="738"/>
      <c r="D67" s="738"/>
      <c r="E67" s="738"/>
      <c r="F67" s="738"/>
      <c r="G67" s="738"/>
      <c r="H67" s="738"/>
      <c r="I67" s="738"/>
      <c r="J67" s="738"/>
      <c r="K67" s="738"/>
      <c r="L67" s="738"/>
      <c r="M67" s="738"/>
      <c r="N67" s="738"/>
      <c r="O67" s="738"/>
      <c r="P67" s="739"/>
      <c r="Q67" s="743"/>
      <c r="R67" s="744"/>
      <c r="S67" s="744"/>
      <c r="T67" s="744"/>
      <c r="U67" s="745"/>
      <c r="V67" s="743"/>
      <c r="W67" s="744"/>
      <c r="X67" s="744"/>
      <c r="Y67" s="744"/>
      <c r="Z67" s="745"/>
      <c r="AA67" s="743"/>
      <c r="AB67" s="744"/>
      <c r="AC67" s="744"/>
      <c r="AD67" s="744"/>
      <c r="AE67" s="745"/>
      <c r="AF67" s="859"/>
      <c r="AG67" s="814"/>
      <c r="AH67" s="814"/>
      <c r="AI67" s="814"/>
      <c r="AJ67" s="860"/>
      <c r="AK67" s="861"/>
      <c r="AL67" s="738"/>
      <c r="AM67" s="738"/>
      <c r="AN67" s="738"/>
      <c r="AO67" s="739"/>
      <c r="AP67" s="743"/>
      <c r="AQ67" s="744"/>
      <c r="AR67" s="744"/>
      <c r="AS67" s="744"/>
      <c r="AT67" s="745"/>
      <c r="AU67" s="743"/>
      <c r="AV67" s="744"/>
      <c r="AW67" s="744"/>
      <c r="AX67" s="744"/>
      <c r="AY67" s="745"/>
      <c r="AZ67" s="743"/>
      <c r="BA67" s="744"/>
      <c r="BB67" s="744"/>
      <c r="BC67" s="744"/>
      <c r="BD67" s="749"/>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47"/>
      <c r="DW67" s="848"/>
      <c r="DX67" s="848"/>
      <c r="DY67" s="848"/>
      <c r="DZ67" s="849"/>
      <c r="EA67" s="197"/>
    </row>
    <row r="68" spans="1:131" s="198" customFormat="1" ht="26.25" customHeight="1" thickTop="1" x14ac:dyDescent="0.15">
      <c r="A68" s="209">
        <v>1</v>
      </c>
      <c r="B68" s="758" t="s">
        <v>536</v>
      </c>
      <c r="C68" s="759"/>
      <c r="D68" s="759"/>
      <c r="E68" s="759"/>
      <c r="F68" s="759"/>
      <c r="G68" s="759"/>
      <c r="H68" s="759"/>
      <c r="I68" s="759"/>
      <c r="J68" s="759"/>
      <c r="K68" s="759"/>
      <c r="L68" s="759"/>
      <c r="M68" s="759"/>
      <c r="N68" s="759"/>
      <c r="O68" s="759"/>
      <c r="P68" s="760"/>
      <c r="Q68" s="867">
        <v>601</v>
      </c>
      <c r="R68" s="868"/>
      <c r="S68" s="868"/>
      <c r="T68" s="868"/>
      <c r="U68" s="868"/>
      <c r="V68" s="868">
        <v>598</v>
      </c>
      <c r="W68" s="868"/>
      <c r="X68" s="868"/>
      <c r="Y68" s="868"/>
      <c r="Z68" s="868"/>
      <c r="AA68" s="868">
        <v>4</v>
      </c>
      <c r="AB68" s="868"/>
      <c r="AC68" s="868"/>
      <c r="AD68" s="868"/>
      <c r="AE68" s="868"/>
      <c r="AF68" s="868">
        <v>4</v>
      </c>
      <c r="AG68" s="868"/>
      <c r="AH68" s="868"/>
      <c r="AI68" s="868"/>
      <c r="AJ68" s="868"/>
      <c r="AK68" s="868">
        <v>0</v>
      </c>
      <c r="AL68" s="868"/>
      <c r="AM68" s="868"/>
      <c r="AN68" s="868"/>
      <c r="AO68" s="868"/>
      <c r="AP68" s="868">
        <v>186</v>
      </c>
      <c r="AQ68" s="868"/>
      <c r="AR68" s="868"/>
      <c r="AS68" s="868"/>
      <c r="AT68" s="868"/>
      <c r="AU68" s="868">
        <v>128</v>
      </c>
      <c r="AV68" s="868"/>
      <c r="AW68" s="868"/>
      <c r="AX68" s="868"/>
      <c r="AY68" s="868"/>
      <c r="AZ68" s="862"/>
      <c r="BA68" s="862"/>
      <c r="BB68" s="862"/>
      <c r="BC68" s="862"/>
      <c r="BD68" s="863"/>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47"/>
      <c r="DW68" s="848"/>
      <c r="DX68" s="848"/>
      <c r="DY68" s="848"/>
      <c r="DZ68" s="849"/>
      <c r="EA68" s="197"/>
    </row>
    <row r="69" spans="1:131" s="198" customFormat="1" ht="26.25" customHeight="1" x14ac:dyDescent="0.15">
      <c r="A69" s="212">
        <v>2</v>
      </c>
      <c r="B69" s="755" t="s">
        <v>537</v>
      </c>
      <c r="C69" s="756"/>
      <c r="D69" s="756"/>
      <c r="E69" s="756"/>
      <c r="F69" s="756"/>
      <c r="G69" s="756"/>
      <c r="H69" s="756"/>
      <c r="I69" s="756"/>
      <c r="J69" s="756"/>
      <c r="K69" s="756"/>
      <c r="L69" s="756"/>
      <c r="M69" s="756"/>
      <c r="N69" s="756"/>
      <c r="O69" s="756"/>
      <c r="P69" s="757"/>
      <c r="Q69" s="866">
        <v>5237</v>
      </c>
      <c r="R69" s="713"/>
      <c r="S69" s="713"/>
      <c r="T69" s="713"/>
      <c r="U69" s="713"/>
      <c r="V69" s="713">
        <v>4334</v>
      </c>
      <c r="W69" s="713"/>
      <c r="X69" s="713"/>
      <c r="Y69" s="713"/>
      <c r="Z69" s="713"/>
      <c r="AA69" s="713">
        <v>903</v>
      </c>
      <c r="AB69" s="713"/>
      <c r="AC69" s="713"/>
      <c r="AD69" s="713"/>
      <c r="AE69" s="713"/>
      <c r="AF69" s="713">
        <v>903</v>
      </c>
      <c r="AG69" s="713"/>
      <c r="AH69" s="713"/>
      <c r="AI69" s="713"/>
      <c r="AJ69" s="713"/>
      <c r="AK69" s="713" t="s">
        <v>558</v>
      </c>
      <c r="AL69" s="713"/>
      <c r="AM69" s="713"/>
      <c r="AN69" s="713"/>
      <c r="AO69" s="713"/>
      <c r="AP69" s="713" t="s">
        <v>478</v>
      </c>
      <c r="AQ69" s="713"/>
      <c r="AR69" s="713"/>
      <c r="AS69" s="713"/>
      <c r="AT69" s="713"/>
      <c r="AU69" s="713" t="s">
        <v>478</v>
      </c>
      <c r="AV69" s="713"/>
      <c r="AW69" s="713"/>
      <c r="AX69" s="713"/>
      <c r="AY69" s="713"/>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47"/>
      <c r="DW69" s="848"/>
      <c r="DX69" s="848"/>
      <c r="DY69" s="848"/>
      <c r="DZ69" s="849"/>
      <c r="EA69" s="197"/>
    </row>
    <row r="70" spans="1:131" s="198" customFormat="1" ht="26.25" customHeight="1" x14ac:dyDescent="0.15">
      <c r="A70" s="212">
        <v>3</v>
      </c>
      <c r="B70" s="755" t="s">
        <v>538</v>
      </c>
      <c r="C70" s="756"/>
      <c r="D70" s="756"/>
      <c r="E70" s="756"/>
      <c r="F70" s="756"/>
      <c r="G70" s="756"/>
      <c r="H70" s="756"/>
      <c r="I70" s="756"/>
      <c r="J70" s="756"/>
      <c r="K70" s="756"/>
      <c r="L70" s="756"/>
      <c r="M70" s="756"/>
      <c r="N70" s="756"/>
      <c r="O70" s="756"/>
      <c r="P70" s="757"/>
      <c r="Q70" s="866">
        <v>513</v>
      </c>
      <c r="R70" s="713"/>
      <c r="S70" s="713"/>
      <c r="T70" s="713"/>
      <c r="U70" s="713"/>
      <c r="V70" s="713">
        <v>492</v>
      </c>
      <c r="W70" s="713"/>
      <c r="X70" s="713"/>
      <c r="Y70" s="713"/>
      <c r="Z70" s="713"/>
      <c r="AA70" s="713">
        <v>21</v>
      </c>
      <c r="AB70" s="713"/>
      <c r="AC70" s="713"/>
      <c r="AD70" s="713"/>
      <c r="AE70" s="713"/>
      <c r="AF70" s="713">
        <v>21</v>
      </c>
      <c r="AG70" s="713"/>
      <c r="AH70" s="713"/>
      <c r="AI70" s="713"/>
      <c r="AJ70" s="713"/>
      <c r="AK70" s="713">
        <v>38</v>
      </c>
      <c r="AL70" s="713"/>
      <c r="AM70" s="713"/>
      <c r="AN70" s="713"/>
      <c r="AO70" s="713"/>
      <c r="AP70" s="714" t="s">
        <v>478</v>
      </c>
      <c r="AQ70" s="715"/>
      <c r="AR70" s="715"/>
      <c r="AS70" s="715"/>
      <c r="AT70" s="716"/>
      <c r="AU70" s="714" t="s">
        <v>478</v>
      </c>
      <c r="AV70" s="715"/>
      <c r="AW70" s="715"/>
      <c r="AX70" s="715"/>
      <c r="AY70" s="716"/>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47"/>
      <c r="DW70" s="848"/>
      <c r="DX70" s="848"/>
      <c r="DY70" s="848"/>
      <c r="DZ70" s="849"/>
      <c r="EA70" s="197"/>
    </row>
    <row r="71" spans="1:131" s="198" customFormat="1" ht="26.25" customHeight="1" x14ac:dyDescent="0.15">
      <c r="A71" s="212">
        <v>4</v>
      </c>
      <c r="B71" s="755" t="s">
        <v>539</v>
      </c>
      <c r="C71" s="756"/>
      <c r="D71" s="756"/>
      <c r="E71" s="756"/>
      <c r="F71" s="756"/>
      <c r="G71" s="756"/>
      <c r="H71" s="756"/>
      <c r="I71" s="756"/>
      <c r="J71" s="756"/>
      <c r="K71" s="756"/>
      <c r="L71" s="756"/>
      <c r="M71" s="756"/>
      <c r="N71" s="756"/>
      <c r="O71" s="756"/>
      <c r="P71" s="757"/>
      <c r="Q71" s="866">
        <v>137940</v>
      </c>
      <c r="R71" s="713"/>
      <c r="S71" s="713"/>
      <c r="T71" s="713"/>
      <c r="U71" s="713"/>
      <c r="V71" s="713">
        <v>134304</v>
      </c>
      <c r="W71" s="713"/>
      <c r="X71" s="713"/>
      <c r="Y71" s="713"/>
      <c r="Z71" s="713"/>
      <c r="AA71" s="713">
        <v>3636</v>
      </c>
      <c r="AB71" s="713"/>
      <c r="AC71" s="713"/>
      <c r="AD71" s="713"/>
      <c r="AE71" s="713"/>
      <c r="AF71" s="713">
        <v>3636</v>
      </c>
      <c r="AG71" s="713"/>
      <c r="AH71" s="713"/>
      <c r="AI71" s="713"/>
      <c r="AJ71" s="713"/>
      <c r="AK71" s="713">
        <v>1742</v>
      </c>
      <c r="AL71" s="713"/>
      <c r="AM71" s="713"/>
      <c r="AN71" s="713"/>
      <c r="AO71" s="713"/>
      <c r="AP71" s="714" t="s">
        <v>478</v>
      </c>
      <c r="AQ71" s="715"/>
      <c r="AR71" s="715"/>
      <c r="AS71" s="715"/>
      <c r="AT71" s="716"/>
      <c r="AU71" s="714" t="s">
        <v>478</v>
      </c>
      <c r="AV71" s="715"/>
      <c r="AW71" s="715"/>
      <c r="AX71" s="715"/>
      <c r="AY71" s="716"/>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47"/>
      <c r="DW71" s="848"/>
      <c r="DX71" s="848"/>
      <c r="DY71" s="848"/>
      <c r="DZ71" s="849"/>
      <c r="EA71" s="197"/>
    </row>
    <row r="72" spans="1:131" s="198" customFormat="1" ht="26.25" customHeight="1" x14ac:dyDescent="0.15">
      <c r="A72" s="212">
        <v>5</v>
      </c>
      <c r="B72" s="755" t="s">
        <v>540</v>
      </c>
      <c r="C72" s="756"/>
      <c r="D72" s="756"/>
      <c r="E72" s="756"/>
      <c r="F72" s="756"/>
      <c r="G72" s="756"/>
      <c r="H72" s="756"/>
      <c r="I72" s="756"/>
      <c r="J72" s="756"/>
      <c r="K72" s="756"/>
      <c r="L72" s="756"/>
      <c r="M72" s="756"/>
      <c r="N72" s="756"/>
      <c r="O72" s="756"/>
      <c r="P72" s="757"/>
      <c r="Q72" s="866">
        <v>2160</v>
      </c>
      <c r="R72" s="713"/>
      <c r="S72" s="713"/>
      <c r="T72" s="713"/>
      <c r="U72" s="713"/>
      <c r="V72" s="713">
        <v>2159</v>
      </c>
      <c r="W72" s="713"/>
      <c r="X72" s="713"/>
      <c r="Y72" s="713"/>
      <c r="Z72" s="713"/>
      <c r="AA72" s="713">
        <v>1</v>
      </c>
      <c r="AB72" s="713"/>
      <c r="AC72" s="713"/>
      <c r="AD72" s="713"/>
      <c r="AE72" s="713"/>
      <c r="AF72" s="713">
        <v>1</v>
      </c>
      <c r="AG72" s="713"/>
      <c r="AH72" s="713"/>
      <c r="AI72" s="713"/>
      <c r="AJ72" s="713"/>
      <c r="AK72" s="713" t="s">
        <v>553</v>
      </c>
      <c r="AL72" s="713"/>
      <c r="AM72" s="713"/>
      <c r="AN72" s="713"/>
      <c r="AO72" s="713"/>
      <c r="AP72" s="713" t="s">
        <v>478</v>
      </c>
      <c r="AQ72" s="713"/>
      <c r="AR72" s="713"/>
      <c r="AS72" s="713"/>
      <c r="AT72" s="713"/>
      <c r="AU72" s="713" t="s">
        <v>478</v>
      </c>
      <c r="AV72" s="713"/>
      <c r="AW72" s="713"/>
      <c r="AX72" s="713"/>
      <c r="AY72" s="713"/>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47"/>
      <c r="DW72" s="848"/>
      <c r="DX72" s="848"/>
      <c r="DY72" s="848"/>
      <c r="DZ72" s="849"/>
      <c r="EA72" s="197"/>
    </row>
    <row r="73" spans="1:131" s="198" customFormat="1" ht="26.25" customHeight="1" x14ac:dyDescent="0.15">
      <c r="A73" s="212">
        <v>6</v>
      </c>
      <c r="B73" s="755" t="s">
        <v>541</v>
      </c>
      <c r="C73" s="756"/>
      <c r="D73" s="756"/>
      <c r="E73" s="756"/>
      <c r="F73" s="756"/>
      <c r="G73" s="756"/>
      <c r="H73" s="756"/>
      <c r="I73" s="756"/>
      <c r="J73" s="756"/>
      <c r="K73" s="756"/>
      <c r="L73" s="756"/>
      <c r="M73" s="756"/>
      <c r="N73" s="756"/>
      <c r="O73" s="756"/>
      <c r="P73" s="757"/>
      <c r="Q73" s="866">
        <v>1301</v>
      </c>
      <c r="R73" s="713"/>
      <c r="S73" s="713"/>
      <c r="T73" s="713"/>
      <c r="U73" s="713"/>
      <c r="V73" s="713">
        <v>1273</v>
      </c>
      <c r="W73" s="713"/>
      <c r="X73" s="713"/>
      <c r="Y73" s="713"/>
      <c r="Z73" s="713"/>
      <c r="AA73" s="713">
        <v>28</v>
      </c>
      <c r="AB73" s="713"/>
      <c r="AC73" s="713"/>
      <c r="AD73" s="713"/>
      <c r="AE73" s="713"/>
      <c r="AF73" s="713">
        <v>28</v>
      </c>
      <c r="AG73" s="713"/>
      <c r="AH73" s="713"/>
      <c r="AI73" s="713"/>
      <c r="AJ73" s="713"/>
      <c r="AK73" s="713">
        <v>88</v>
      </c>
      <c r="AL73" s="713"/>
      <c r="AM73" s="713"/>
      <c r="AN73" s="713"/>
      <c r="AO73" s="713"/>
      <c r="AP73" s="713">
        <v>212</v>
      </c>
      <c r="AQ73" s="713"/>
      <c r="AR73" s="713"/>
      <c r="AS73" s="713"/>
      <c r="AT73" s="713"/>
      <c r="AU73" s="713">
        <v>21</v>
      </c>
      <c r="AV73" s="713"/>
      <c r="AW73" s="713"/>
      <c r="AX73" s="713"/>
      <c r="AY73" s="713"/>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47"/>
      <c r="DW73" s="848"/>
      <c r="DX73" s="848"/>
      <c r="DY73" s="848"/>
      <c r="DZ73" s="849"/>
      <c r="EA73" s="197"/>
    </row>
    <row r="74" spans="1:131" s="198" customFormat="1" ht="26.25" customHeight="1" x14ac:dyDescent="0.15">
      <c r="A74" s="212">
        <v>7</v>
      </c>
      <c r="B74" s="755" t="s">
        <v>542</v>
      </c>
      <c r="C74" s="756"/>
      <c r="D74" s="756"/>
      <c r="E74" s="756"/>
      <c r="F74" s="756"/>
      <c r="G74" s="756"/>
      <c r="H74" s="756"/>
      <c r="I74" s="756"/>
      <c r="J74" s="756"/>
      <c r="K74" s="756"/>
      <c r="L74" s="756"/>
      <c r="M74" s="756"/>
      <c r="N74" s="756"/>
      <c r="O74" s="756"/>
      <c r="P74" s="757"/>
      <c r="Q74" s="866">
        <v>287</v>
      </c>
      <c r="R74" s="713"/>
      <c r="S74" s="713"/>
      <c r="T74" s="713"/>
      <c r="U74" s="713"/>
      <c r="V74" s="713">
        <v>269</v>
      </c>
      <c r="W74" s="713"/>
      <c r="X74" s="713"/>
      <c r="Y74" s="713"/>
      <c r="Z74" s="713"/>
      <c r="AA74" s="713">
        <v>18</v>
      </c>
      <c r="AB74" s="713"/>
      <c r="AC74" s="713"/>
      <c r="AD74" s="713"/>
      <c r="AE74" s="713"/>
      <c r="AF74" s="713">
        <v>18</v>
      </c>
      <c r="AG74" s="713"/>
      <c r="AH74" s="713"/>
      <c r="AI74" s="713"/>
      <c r="AJ74" s="713"/>
      <c r="AK74" s="713">
        <v>50</v>
      </c>
      <c r="AL74" s="713"/>
      <c r="AM74" s="713"/>
      <c r="AN74" s="713"/>
      <c r="AO74" s="713"/>
      <c r="AP74" s="713" t="s">
        <v>478</v>
      </c>
      <c r="AQ74" s="713"/>
      <c r="AR74" s="713"/>
      <c r="AS74" s="713"/>
      <c r="AT74" s="713"/>
      <c r="AU74" s="713" t="s">
        <v>478</v>
      </c>
      <c r="AV74" s="713"/>
      <c r="AW74" s="713"/>
      <c r="AX74" s="713"/>
      <c r="AY74" s="713"/>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47"/>
      <c r="DW74" s="848"/>
      <c r="DX74" s="848"/>
      <c r="DY74" s="848"/>
      <c r="DZ74" s="849"/>
      <c r="EA74" s="197"/>
    </row>
    <row r="75" spans="1:131" s="198" customFormat="1" ht="26.25" customHeight="1" x14ac:dyDescent="0.15">
      <c r="A75" s="212">
        <v>8</v>
      </c>
      <c r="B75" s="755" t="s">
        <v>543</v>
      </c>
      <c r="C75" s="756"/>
      <c r="D75" s="756"/>
      <c r="E75" s="756"/>
      <c r="F75" s="756"/>
      <c r="G75" s="756"/>
      <c r="H75" s="756"/>
      <c r="I75" s="756"/>
      <c r="J75" s="756"/>
      <c r="K75" s="756"/>
      <c r="L75" s="756"/>
      <c r="M75" s="756"/>
      <c r="N75" s="756"/>
      <c r="O75" s="756"/>
      <c r="P75" s="757"/>
      <c r="Q75" s="869">
        <v>519</v>
      </c>
      <c r="R75" s="715"/>
      <c r="S75" s="715"/>
      <c r="T75" s="715"/>
      <c r="U75" s="716"/>
      <c r="V75" s="714">
        <v>506</v>
      </c>
      <c r="W75" s="715"/>
      <c r="X75" s="715"/>
      <c r="Y75" s="715"/>
      <c r="Z75" s="716"/>
      <c r="AA75" s="714">
        <v>13</v>
      </c>
      <c r="AB75" s="715"/>
      <c r="AC75" s="715"/>
      <c r="AD75" s="715"/>
      <c r="AE75" s="716"/>
      <c r="AF75" s="714">
        <v>13</v>
      </c>
      <c r="AG75" s="715"/>
      <c r="AH75" s="715"/>
      <c r="AI75" s="715"/>
      <c r="AJ75" s="716"/>
      <c r="AK75" s="714">
        <v>60</v>
      </c>
      <c r="AL75" s="715"/>
      <c r="AM75" s="715"/>
      <c r="AN75" s="715"/>
      <c r="AO75" s="716"/>
      <c r="AP75" s="714">
        <v>1863</v>
      </c>
      <c r="AQ75" s="715"/>
      <c r="AR75" s="715"/>
      <c r="AS75" s="715"/>
      <c r="AT75" s="716"/>
      <c r="AU75" s="714">
        <v>62</v>
      </c>
      <c r="AV75" s="715"/>
      <c r="AW75" s="715"/>
      <c r="AX75" s="715"/>
      <c r="AY75" s="716"/>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47"/>
      <c r="DW75" s="848"/>
      <c r="DX75" s="848"/>
      <c r="DY75" s="848"/>
      <c r="DZ75" s="849"/>
      <c r="EA75" s="197"/>
    </row>
    <row r="76" spans="1:131" s="198" customFormat="1" ht="26.25" customHeight="1" x14ac:dyDescent="0.15">
      <c r="A76" s="212">
        <v>9</v>
      </c>
      <c r="B76" s="755" t="s">
        <v>544</v>
      </c>
      <c r="C76" s="756"/>
      <c r="D76" s="756"/>
      <c r="E76" s="756"/>
      <c r="F76" s="756"/>
      <c r="G76" s="756"/>
      <c r="H76" s="756"/>
      <c r="I76" s="756"/>
      <c r="J76" s="756"/>
      <c r="K76" s="756"/>
      <c r="L76" s="756"/>
      <c r="M76" s="756"/>
      <c r="N76" s="756"/>
      <c r="O76" s="756"/>
      <c r="P76" s="757"/>
      <c r="Q76" s="869">
        <v>8</v>
      </c>
      <c r="R76" s="715"/>
      <c r="S76" s="715"/>
      <c r="T76" s="715"/>
      <c r="U76" s="716"/>
      <c r="V76" s="714">
        <v>6</v>
      </c>
      <c r="W76" s="715"/>
      <c r="X76" s="715"/>
      <c r="Y76" s="715"/>
      <c r="Z76" s="716"/>
      <c r="AA76" s="714">
        <v>2</v>
      </c>
      <c r="AB76" s="715"/>
      <c r="AC76" s="715"/>
      <c r="AD76" s="715"/>
      <c r="AE76" s="716"/>
      <c r="AF76" s="714">
        <v>2</v>
      </c>
      <c r="AG76" s="715"/>
      <c r="AH76" s="715"/>
      <c r="AI76" s="715"/>
      <c r="AJ76" s="716"/>
      <c r="AK76" s="714">
        <v>0</v>
      </c>
      <c r="AL76" s="715"/>
      <c r="AM76" s="715"/>
      <c r="AN76" s="715"/>
      <c r="AO76" s="716"/>
      <c r="AP76" s="713" t="s">
        <v>478</v>
      </c>
      <c r="AQ76" s="713"/>
      <c r="AR76" s="713"/>
      <c r="AS76" s="713"/>
      <c r="AT76" s="713"/>
      <c r="AU76" s="713" t="s">
        <v>478</v>
      </c>
      <c r="AV76" s="713"/>
      <c r="AW76" s="713"/>
      <c r="AX76" s="713"/>
      <c r="AY76" s="713"/>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47"/>
      <c r="DW76" s="848"/>
      <c r="DX76" s="848"/>
      <c r="DY76" s="848"/>
      <c r="DZ76" s="849"/>
      <c r="EA76" s="197"/>
    </row>
    <row r="77" spans="1:131" s="198" customFormat="1" ht="26.25" customHeight="1" x14ac:dyDescent="0.15">
      <c r="A77" s="212">
        <v>10</v>
      </c>
      <c r="B77" s="755" t="s">
        <v>545</v>
      </c>
      <c r="C77" s="756"/>
      <c r="D77" s="756"/>
      <c r="E77" s="756"/>
      <c r="F77" s="756"/>
      <c r="G77" s="756"/>
      <c r="H77" s="756"/>
      <c r="I77" s="756"/>
      <c r="J77" s="756"/>
      <c r="K77" s="756"/>
      <c r="L77" s="756"/>
      <c r="M77" s="756"/>
      <c r="N77" s="756"/>
      <c r="O77" s="756"/>
      <c r="P77" s="757"/>
      <c r="Q77" s="869">
        <v>8</v>
      </c>
      <c r="R77" s="715"/>
      <c r="S77" s="715"/>
      <c r="T77" s="715"/>
      <c r="U77" s="716"/>
      <c r="V77" s="714">
        <v>5</v>
      </c>
      <c r="W77" s="715"/>
      <c r="X77" s="715"/>
      <c r="Y77" s="715"/>
      <c r="Z77" s="716"/>
      <c r="AA77" s="714">
        <v>2</v>
      </c>
      <c r="AB77" s="715"/>
      <c r="AC77" s="715"/>
      <c r="AD77" s="715"/>
      <c r="AE77" s="716"/>
      <c r="AF77" s="714">
        <v>2</v>
      </c>
      <c r="AG77" s="715"/>
      <c r="AH77" s="715"/>
      <c r="AI77" s="715"/>
      <c r="AJ77" s="716"/>
      <c r="AK77" s="713" t="s">
        <v>478</v>
      </c>
      <c r="AL77" s="713"/>
      <c r="AM77" s="713"/>
      <c r="AN77" s="713"/>
      <c r="AO77" s="713"/>
      <c r="AP77" s="713" t="s">
        <v>478</v>
      </c>
      <c r="AQ77" s="713"/>
      <c r="AR77" s="713"/>
      <c r="AS77" s="713"/>
      <c r="AT77" s="713"/>
      <c r="AU77" s="713" t="s">
        <v>478</v>
      </c>
      <c r="AV77" s="713"/>
      <c r="AW77" s="713"/>
      <c r="AX77" s="713"/>
      <c r="AY77" s="713"/>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47"/>
      <c r="DW77" s="848"/>
      <c r="DX77" s="848"/>
      <c r="DY77" s="848"/>
      <c r="DZ77" s="849"/>
      <c r="EA77" s="197"/>
    </row>
    <row r="78" spans="1:131" s="198" customFormat="1" ht="26.25" customHeight="1" x14ac:dyDescent="0.15">
      <c r="A78" s="212">
        <v>11</v>
      </c>
      <c r="B78" s="755" t="s">
        <v>546</v>
      </c>
      <c r="C78" s="756"/>
      <c r="D78" s="756"/>
      <c r="E78" s="756"/>
      <c r="F78" s="756"/>
      <c r="G78" s="756"/>
      <c r="H78" s="756"/>
      <c r="I78" s="756"/>
      <c r="J78" s="756"/>
      <c r="K78" s="756"/>
      <c r="L78" s="756"/>
      <c r="M78" s="756"/>
      <c r="N78" s="756"/>
      <c r="O78" s="756"/>
      <c r="P78" s="757"/>
      <c r="Q78" s="866">
        <v>1</v>
      </c>
      <c r="R78" s="713"/>
      <c r="S78" s="713"/>
      <c r="T78" s="713"/>
      <c r="U78" s="713"/>
      <c r="V78" s="713">
        <v>0</v>
      </c>
      <c r="W78" s="713"/>
      <c r="X78" s="713"/>
      <c r="Y78" s="713"/>
      <c r="Z78" s="713"/>
      <c r="AA78" s="713">
        <v>0</v>
      </c>
      <c r="AB78" s="713"/>
      <c r="AC78" s="713"/>
      <c r="AD78" s="713"/>
      <c r="AE78" s="713"/>
      <c r="AF78" s="713">
        <v>0</v>
      </c>
      <c r="AG78" s="713"/>
      <c r="AH78" s="713"/>
      <c r="AI78" s="713"/>
      <c r="AJ78" s="713"/>
      <c r="AK78" s="714" t="s">
        <v>478</v>
      </c>
      <c r="AL78" s="715"/>
      <c r="AM78" s="715"/>
      <c r="AN78" s="715"/>
      <c r="AO78" s="716"/>
      <c r="AP78" s="714" t="s">
        <v>478</v>
      </c>
      <c r="AQ78" s="715"/>
      <c r="AR78" s="715"/>
      <c r="AS78" s="715"/>
      <c r="AT78" s="716"/>
      <c r="AU78" s="714" t="s">
        <v>478</v>
      </c>
      <c r="AV78" s="715"/>
      <c r="AW78" s="715"/>
      <c r="AX78" s="715"/>
      <c r="AY78" s="716"/>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47"/>
      <c r="DW78" s="848"/>
      <c r="DX78" s="848"/>
      <c r="DY78" s="848"/>
      <c r="DZ78" s="849"/>
      <c r="EA78" s="197"/>
    </row>
    <row r="79" spans="1:131" s="198" customFormat="1" ht="26.25" customHeight="1" x14ac:dyDescent="0.15">
      <c r="A79" s="212">
        <v>12</v>
      </c>
      <c r="B79" s="755" t="s">
        <v>556</v>
      </c>
      <c r="C79" s="756"/>
      <c r="D79" s="756"/>
      <c r="E79" s="756"/>
      <c r="F79" s="756"/>
      <c r="G79" s="756"/>
      <c r="H79" s="756"/>
      <c r="I79" s="756"/>
      <c r="J79" s="756"/>
      <c r="K79" s="756"/>
      <c r="L79" s="756"/>
      <c r="M79" s="756"/>
      <c r="N79" s="756"/>
      <c r="O79" s="756"/>
      <c r="P79" s="757"/>
      <c r="Q79" s="866">
        <v>1056</v>
      </c>
      <c r="R79" s="713"/>
      <c r="S79" s="713"/>
      <c r="T79" s="713"/>
      <c r="U79" s="713"/>
      <c r="V79" s="713">
        <v>1056</v>
      </c>
      <c r="W79" s="713"/>
      <c r="X79" s="713"/>
      <c r="Y79" s="713"/>
      <c r="Z79" s="713"/>
      <c r="AA79" s="713" t="s">
        <v>557</v>
      </c>
      <c r="AB79" s="713"/>
      <c r="AC79" s="713"/>
      <c r="AD79" s="713"/>
      <c r="AE79" s="713"/>
      <c r="AF79" s="713" t="s">
        <v>557</v>
      </c>
      <c r="AG79" s="713"/>
      <c r="AH79" s="713"/>
      <c r="AI79" s="713"/>
      <c r="AJ79" s="713"/>
      <c r="AK79" s="713">
        <v>1055</v>
      </c>
      <c r="AL79" s="713"/>
      <c r="AM79" s="713"/>
      <c r="AN79" s="713"/>
      <c r="AO79" s="713"/>
      <c r="AP79" s="713" t="s">
        <v>555</v>
      </c>
      <c r="AQ79" s="713"/>
      <c r="AR79" s="713"/>
      <c r="AS79" s="713"/>
      <c r="AT79" s="713"/>
      <c r="AU79" s="713" t="s">
        <v>555</v>
      </c>
      <c r="AV79" s="713"/>
      <c r="AW79" s="713"/>
      <c r="AX79" s="713"/>
      <c r="AY79" s="713"/>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47"/>
      <c r="DW79" s="848"/>
      <c r="DX79" s="848"/>
      <c r="DY79" s="848"/>
      <c r="DZ79" s="849"/>
      <c r="EA79" s="197"/>
    </row>
    <row r="80" spans="1:131" s="198" customFormat="1" ht="26.25" customHeight="1" x14ac:dyDescent="0.15">
      <c r="A80" s="212">
        <v>13</v>
      </c>
      <c r="B80" s="755"/>
      <c r="C80" s="756"/>
      <c r="D80" s="756"/>
      <c r="E80" s="756"/>
      <c r="F80" s="756"/>
      <c r="G80" s="756"/>
      <c r="H80" s="756"/>
      <c r="I80" s="756"/>
      <c r="J80" s="756"/>
      <c r="K80" s="756"/>
      <c r="L80" s="756"/>
      <c r="M80" s="756"/>
      <c r="N80" s="756"/>
      <c r="O80" s="756"/>
      <c r="P80" s="757"/>
      <c r="Q80" s="866"/>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3"/>
      <c r="AY80" s="713"/>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47"/>
      <c r="DW80" s="848"/>
      <c r="DX80" s="848"/>
      <c r="DY80" s="848"/>
      <c r="DZ80" s="849"/>
      <c r="EA80" s="197"/>
    </row>
    <row r="81" spans="1:131" s="198" customFormat="1" ht="26.25" customHeight="1" x14ac:dyDescent="0.15">
      <c r="A81" s="212">
        <v>14</v>
      </c>
      <c r="B81" s="755"/>
      <c r="C81" s="756"/>
      <c r="D81" s="756"/>
      <c r="E81" s="756"/>
      <c r="F81" s="756"/>
      <c r="G81" s="756"/>
      <c r="H81" s="756"/>
      <c r="I81" s="756"/>
      <c r="J81" s="756"/>
      <c r="K81" s="756"/>
      <c r="L81" s="756"/>
      <c r="M81" s="756"/>
      <c r="N81" s="756"/>
      <c r="O81" s="756"/>
      <c r="P81" s="757"/>
      <c r="Q81" s="866"/>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13"/>
      <c r="AY81" s="713"/>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47"/>
      <c r="DW81" s="848"/>
      <c r="DX81" s="848"/>
      <c r="DY81" s="848"/>
      <c r="DZ81" s="849"/>
      <c r="EA81" s="197"/>
    </row>
    <row r="82" spans="1:131" s="198" customFormat="1" ht="26.25" customHeight="1" x14ac:dyDescent="0.15">
      <c r="A82" s="212">
        <v>15</v>
      </c>
      <c r="B82" s="755"/>
      <c r="C82" s="756"/>
      <c r="D82" s="756"/>
      <c r="E82" s="756"/>
      <c r="F82" s="756"/>
      <c r="G82" s="756"/>
      <c r="H82" s="756"/>
      <c r="I82" s="756"/>
      <c r="J82" s="756"/>
      <c r="K82" s="756"/>
      <c r="L82" s="756"/>
      <c r="M82" s="756"/>
      <c r="N82" s="756"/>
      <c r="O82" s="756"/>
      <c r="P82" s="757"/>
      <c r="Q82" s="866"/>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713"/>
      <c r="AY82" s="713"/>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47"/>
      <c r="DW82" s="848"/>
      <c r="DX82" s="848"/>
      <c r="DY82" s="848"/>
      <c r="DZ82" s="849"/>
      <c r="EA82" s="197"/>
    </row>
    <row r="83" spans="1:131" s="198" customFormat="1" ht="26.25" customHeight="1" x14ac:dyDescent="0.15">
      <c r="A83" s="212">
        <v>16</v>
      </c>
      <c r="B83" s="755"/>
      <c r="C83" s="756"/>
      <c r="D83" s="756"/>
      <c r="E83" s="756"/>
      <c r="F83" s="756"/>
      <c r="G83" s="756"/>
      <c r="H83" s="756"/>
      <c r="I83" s="756"/>
      <c r="J83" s="756"/>
      <c r="K83" s="756"/>
      <c r="L83" s="756"/>
      <c r="M83" s="756"/>
      <c r="N83" s="756"/>
      <c r="O83" s="756"/>
      <c r="P83" s="757"/>
      <c r="Q83" s="866"/>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13"/>
      <c r="AY83" s="713"/>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47"/>
      <c r="DW83" s="848"/>
      <c r="DX83" s="848"/>
      <c r="DY83" s="848"/>
      <c r="DZ83" s="849"/>
      <c r="EA83" s="197"/>
    </row>
    <row r="84" spans="1:131" s="198" customFormat="1" ht="26.25" customHeight="1" x14ac:dyDescent="0.15">
      <c r="A84" s="212">
        <v>17</v>
      </c>
      <c r="B84" s="755"/>
      <c r="C84" s="756"/>
      <c r="D84" s="756"/>
      <c r="E84" s="756"/>
      <c r="F84" s="756"/>
      <c r="G84" s="756"/>
      <c r="H84" s="756"/>
      <c r="I84" s="756"/>
      <c r="J84" s="756"/>
      <c r="K84" s="756"/>
      <c r="L84" s="756"/>
      <c r="M84" s="756"/>
      <c r="N84" s="756"/>
      <c r="O84" s="756"/>
      <c r="P84" s="757"/>
      <c r="Q84" s="866"/>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13"/>
      <c r="AY84" s="713"/>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47"/>
      <c r="DW84" s="848"/>
      <c r="DX84" s="848"/>
      <c r="DY84" s="848"/>
      <c r="DZ84" s="849"/>
      <c r="EA84" s="197"/>
    </row>
    <row r="85" spans="1:131" s="198" customFormat="1" ht="26.25" customHeight="1" x14ac:dyDescent="0.15">
      <c r="A85" s="212">
        <v>18</v>
      </c>
      <c r="B85" s="755"/>
      <c r="C85" s="756"/>
      <c r="D85" s="756"/>
      <c r="E85" s="756"/>
      <c r="F85" s="756"/>
      <c r="G85" s="756"/>
      <c r="H85" s="756"/>
      <c r="I85" s="756"/>
      <c r="J85" s="756"/>
      <c r="K85" s="756"/>
      <c r="L85" s="756"/>
      <c r="M85" s="756"/>
      <c r="N85" s="756"/>
      <c r="O85" s="756"/>
      <c r="P85" s="757"/>
      <c r="Q85" s="866"/>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47"/>
      <c r="DW85" s="848"/>
      <c r="DX85" s="848"/>
      <c r="DY85" s="848"/>
      <c r="DZ85" s="849"/>
      <c r="EA85" s="197"/>
    </row>
    <row r="86" spans="1:131" s="198" customFormat="1" ht="26.25" customHeight="1" x14ac:dyDescent="0.15">
      <c r="A86" s="212">
        <v>19</v>
      </c>
      <c r="B86" s="755"/>
      <c r="C86" s="756"/>
      <c r="D86" s="756"/>
      <c r="E86" s="756"/>
      <c r="F86" s="756"/>
      <c r="G86" s="756"/>
      <c r="H86" s="756"/>
      <c r="I86" s="756"/>
      <c r="J86" s="756"/>
      <c r="K86" s="756"/>
      <c r="L86" s="756"/>
      <c r="M86" s="756"/>
      <c r="N86" s="756"/>
      <c r="O86" s="756"/>
      <c r="P86" s="757"/>
      <c r="Q86" s="866"/>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47"/>
      <c r="DW86" s="848"/>
      <c r="DX86" s="848"/>
      <c r="DY86" s="848"/>
      <c r="DZ86" s="849"/>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47"/>
      <c r="DW87" s="848"/>
      <c r="DX87" s="848"/>
      <c r="DY87" s="848"/>
      <c r="DZ87" s="849"/>
      <c r="EA87" s="197"/>
    </row>
    <row r="88" spans="1:131" s="198" customFormat="1" ht="26.25" customHeight="1" thickBot="1" x14ac:dyDescent="0.2">
      <c r="A88" s="215" t="s">
        <v>361</v>
      </c>
      <c r="B88" s="788" t="s">
        <v>388</v>
      </c>
      <c r="C88" s="789"/>
      <c r="D88" s="789"/>
      <c r="E88" s="789"/>
      <c r="F88" s="789"/>
      <c r="G88" s="789"/>
      <c r="H88" s="789"/>
      <c r="I88" s="789"/>
      <c r="J88" s="789"/>
      <c r="K88" s="789"/>
      <c r="L88" s="789"/>
      <c r="M88" s="789"/>
      <c r="N88" s="789"/>
      <c r="O88" s="789"/>
      <c r="P88" s="790"/>
      <c r="Q88" s="841"/>
      <c r="R88" s="842"/>
      <c r="S88" s="842"/>
      <c r="T88" s="842"/>
      <c r="U88" s="842"/>
      <c r="V88" s="842"/>
      <c r="W88" s="842"/>
      <c r="X88" s="842"/>
      <c r="Y88" s="842"/>
      <c r="Z88" s="842"/>
      <c r="AA88" s="842"/>
      <c r="AB88" s="842"/>
      <c r="AC88" s="842"/>
      <c r="AD88" s="842"/>
      <c r="AE88" s="842"/>
      <c r="AF88" s="834">
        <v>4628</v>
      </c>
      <c r="AG88" s="834"/>
      <c r="AH88" s="834"/>
      <c r="AI88" s="834"/>
      <c r="AJ88" s="834"/>
      <c r="AK88" s="842"/>
      <c r="AL88" s="842"/>
      <c r="AM88" s="842"/>
      <c r="AN88" s="842"/>
      <c r="AO88" s="842"/>
      <c r="AP88" s="834">
        <v>2261</v>
      </c>
      <c r="AQ88" s="834"/>
      <c r="AR88" s="834"/>
      <c r="AS88" s="834"/>
      <c r="AT88" s="834"/>
      <c r="AU88" s="834">
        <v>211</v>
      </c>
      <c r="AV88" s="834"/>
      <c r="AW88" s="834"/>
      <c r="AX88" s="834"/>
      <c r="AY88" s="834"/>
      <c r="AZ88" s="836"/>
      <c r="BA88" s="836"/>
      <c r="BB88" s="836"/>
      <c r="BC88" s="836"/>
      <c r="BD88" s="837"/>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47"/>
      <c r="DW88" s="848"/>
      <c r="DX88" s="848"/>
      <c r="DY88" s="848"/>
      <c r="DZ88" s="84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47"/>
      <c r="DW89" s="848"/>
      <c r="DX89" s="848"/>
      <c r="DY89" s="848"/>
      <c r="DZ89" s="84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47"/>
      <c r="DW90" s="848"/>
      <c r="DX90" s="848"/>
      <c r="DY90" s="848"/>
      <c r="DZ90" s="84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47"/>
      <c r="DW91" s="848"/>
      <c r="DX91" s="848"/>
      <c r="DY91" s="848"/>
      <c r="DZ91" s="84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47"/>
      <c r="DW92" s="848"/>
      <c r="DX92" s="848"/>
      <c r="DY92" s="848"/>
      <c r="DZ92" s="84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47"/>
      <c r="DW93" s="848"/>
      <c r="DX93" s="848"/>
      <c r="DY93" s="848"/>
      <c r="DZ93" s="84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47"/>
      <c r="DW94" s="848"/>
      <c r="DX94" s="848"/>
      <c r="DY94" s="848"/>
      <c r="DZ94" s="84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47"/>
      <c r="DW95" s="848"/>
      <c r="DX95" s="848"/>
      <c r="DY95" s="848"/>
      <c r="DZ95" s="84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47"/>
      <c r="DW96" s="848"/>
      <c r="DX96" s="848"/>
      <c r="DY96" s="848"/>
      <c r="DZ96" s="84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47"/>
      <c r="DW97" s="848"/>
      <c r="DX97" s="848"/>
      <c r="DY97" s="848"/>
      <c r="DZ97" s="84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47"/>
      <c r="DW98" s="848"/>
      <c r="DX98" s="848"/>
      <c r="DY98" s="848"/>
      <c r="DZ98" s="84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47"/>
      <c r="DW99" s="848"/>
      <c r="DX99" s="848"/>
      <c r="DY99" s="848"/>
      <c r="DZ99" s="84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47"/>
      <c r="DW100" s="848"/>
      <c r="DX100" s="848"/>
      <c r="DY100" s="848"/>
      <c r="DZ100" s="84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47"/>
      <c r="DW101" s="848"/>
      <c r="DX101" s="848"/>
      <c r="DY101" s="848"/>
      <c r="DZ101" s="84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88" t="s">
        <v>389</v>
      </c>
      <c r="BS102" s="789"/>
      <c r="BT102" s="789"/>
      <c r="BU102" s="789"/>
      <c r="BV102" s="789"/>
      <c r="BW102" s="789"/>
      <c r="BX102" s="789"/>
      <c r="BY102" s="789"/>
      <c r="BZ102" s="789"/>
      <c r="CA102" s="789"/>
      <c r="CB102" s="789"/>
      <c r="CC102" s="789"/>
      <c r="CD102" s="789"/>
      <c r="CE102" s="789"/>
      <c r="CF102" s="789"/>
      <c r="CG102" s="790"/>
      <c r="CH102" s="877"/>
      <c r="CI102" s="878"/>
      <c r="CJ102" s="878"/>
      <c r="CK102" s="878"/>
      <c r="CL102" s="879"/>
      <c r="CM102" s="877"/>
      <c r="CN102" s="878"/>
      <c r="CO102" s="878"/>
      <c r="CP102" s="878"/>
      <c r="CQ102" s="879"/>
      <c r="CR102" s="880">
        <v>140</v>
      </c>
      <c r="CS102" s="839"/>
      <c r="CT102" s="839"/>
      <c r="CU102" s="839"/>
      <c r="CV102" s="881"/>
      <c r="CW102" s="880">
        <v>0</v>
      </c>
      <c r="CX102" s="839"/>
      <c r="CY102" s="839"/>
      <c r="CZ102" s="839"/>
      <c r="DA102" s="881"/>
      <c r="DB102" s="880" t="s">
        <v>551</v>
      </c>
      <c r="DC102" s="839"/>
      <c r="DD102" s="839"/>
      <c r="DE102" s="839"/>
      <c r="DF102" s="881"/>
      <c r="DG102" s="880" t="s">
        <v>551</v>
      </c>
      <c r="DH102" s="839"/>
      <c r="DI102" s="839"/>
      <c r="DJ102" s="839"/>
      <c r="DK102" s="881"/>
      <c r="DL102" s="880" t="s">
        <v>551</v>
      </c>
      <c r="DM102" s="839"/>
      <c r="DN102" s="839"/>
      <c r="DO102" s="839"/>
      <c r="DP102" s="881"/>
      <c r="DQ102" s="880"/>
      <c r="DR102" s="839"/>
      <c r="DS102" s="839"/>
      <c r="DT102" s="839"/>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282</v>
      </c>
      <c r="AG109" s="883"/>
      <c r="AH109" s="883"/>
      <c r="AI109" s="883"/>
      <c r="AJ109" s="884"/>
      <c r="AK109" s="882" t="s">
        <v>281</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282</v>
      </c>
      <c r="BW109" s="883"/>
      <c r="BX109" s="883"/>
      <c r="BY109" s="883"/>
      <c r="BZ109" s="884"/>
      <c r="CA109" s="882" t="s">
        <v>281</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282</v>
      </c>
      <c r="DM109" s="883"/>
      <c r="DN109" s="883"/>
      <c r="DO109" s="883"/>
      <c r="DP109" s="884"/>
      <c r="DQ109" s="882" t="s">
        <v>281</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1011964</v>
      </c>
      <c r="AB110" s="890"/>
      <c r="AC110" s="890"/>
      <c r="AD110" s="890"/>
      <c r="AE110" s="891"/>
      <c r="AF110" s="892">
        <v>1013047</v>
      </c>
      <c r="AG110" s="890"/>
      <c r="AH110" s="890"/>
      <c r="AI110" s="890"/>
      <c r="AJ110" s="891"/>
      <c r="AK110" s="892">
        <v>1180682</v>
      </c>
      <c r="AL110" s="890"/>
      <c r="AM110" s="890"/>
      <c r="AN110" s="890"/>
      <c r="AO110" s="891"/>
      <c r="AP110" s="893">
        <v>19.899999999999999</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11182556</v>
      </c>
      <c r="BR110" s="927"/>
      <c r="BS110" s="927"/>
      <c r="BT110" s="927"/>
      <c r="BU110" s="927"/>
      <c r="BV110" s="927">
        <v>11643802</v>
      </c>
      <c r="BW110" s="927"/>
      <c r="BX110" s="927"/>
      <c r="BY110" s="927"/>
      <c r="BZ110" s="927"/>
      <c r="CA110" s="927">
        <v>12355368</v>
      </c>
      <c r="CB110" s="927"/>
      <c r="CC110" s="927"/>
      <c r="CD110" s="927"/>
      <c r="CE110" s="927"/>
      <c r="CF110" s="941">
        <v>207.8</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180818</v>
      </c>
      <c r="DH110" s="927"/>
      <c r="DI110" s="927"/>
      <c r="DJ110" s="927"/>
      <c r="DK110" s="927"/>
      <c r="DL110" s="927">
        <v>161959</v>
      </c>
      <c r="DM110" s="927"/>
      <c r="DN110" s="927"/>
      <c r="DO110" s="927"/>
      <c r="DP110" s="927"/>
      <c r="DQ110" s="927">
        <v>154482</v>
      </c>
      <c r="DR110" s="927"/>
      <c r="DS110" s="927"/>
      <c r="DT110" s="927"/>
      <c r="DU110" s="927"/>
      <c r="DV110" s="928">
        <v>2.6</v>
      </c>
      <c r="DW110" s="928"/>
      <c r="DX110" s="928"/>
      <c r="DY110" s="928"/>
      <c r="DZ110" s="929"/>
    </row>
    <row r="111" spans="1:131" s="197" customFormat="1" ht="26.25" customHeight="1" x14ac:dyDescent="0.15">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405</v>
      </c>
      <c r="AB111" s="934"/>
      <c r="AC111" s="934"/>
      <c r="AD111" s="934"/>
      <c r="AE111" s="935"/>
      <c r="AF111" s="936" t="s">
        <v>405</v>
      </c>
      <c r="AG111" s="934"/>
      <c r="AH111" s="934"/>
      <c r="AI111" s="934"/>
      <c r="AJ111" s="935"/>
      <c r="AK111" s="936" t="s">
        <v>405</v>
      </c>
      <c r="AL111" s="934"/>
      <c r="AM111" s="934"/>
      <c r="AN111" s="934"/>
      <c r="AO111" s="935"/>
      <c r="AP111" s="937" t="s">
        <v>405</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208349</v>
      </c>
      <c r="BR111" s="920"/>
      <c r="BS111" s="920"/>
      <c r="BT111" s="920"/>
      <c r="BU111" s="920"/>
      <c r="BV111" s="920">
        <v>185287</v>
      </c>
      <c r="BW111" s="920"/>
      <c r="BX111" s="920"/>
      <c r="BY111" s="920"/>
      <c r="BZ111" s="920"/>
      <c r="CA111" s="920">
        <v>171503</v>
      </c>
      <c r="CB111" s="920"/>
      <c r="CC111" s="920"/>
      <c r="CD111" s="920"/>
      <c r="CE111" s="920"/>
      <c r="CF111" s="914">
        <v>2.9</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408</v>
      </c>
      <c r="AB112" s="959"/>
      <c r="AC112" s="959"/>
      <c r="AD112" s="959"/>
      <c r="AE112" s="960"/>
      <c r="AF112" s="961" t="s">
        <v>408</v>
      </c>
      <c r="AG112" s="959"/>
      <c r="AH112" s="959"/>
      <c r="AI112" s="959"/>
      <c r="AJ112" s="960"/>
      <c r="AK112" s="961" t="s">
        <v>408</v>
      </c>
      <c r="AL112" s="959"/>
      <c r="AM112" s="959"/>
      <c r="AN112" s="959"/>
      <c r="AO112" s="960"/>
      <c r="AP112" s="962" t="s">
        <v>408</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2337549</v>
      </c>
      <c r="BR112" s="920"/>
      <c r="BS112" s="920"/>
      <c r="BT112" s="920"/>
      <c r="BU112" s="920"/>
      <c r="BV112" s="920">
        <v>2160696</v>
      </c>
      <c r="BW112" s="920"/>
      <c r="BX112" s="920"/>
      <c r="BY112" s="920"/>
      <c r="BZ112" s="920"/>
      <c r="CA112" s="920">
        <v>1983822</v>
      </c>
      <c r="CB112" s="920"/>
      <c r="CC112" s="920"/>
      <c r="CD112" s="920"/>
      <c r="CE112" s="920"/>
      <c r="CF112" s="914">
        <v>33.4</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408</v>
      </c>
      <c r="DH112" s="920"/>
      <c r="DI112" s="920"/>
      <c r="DJ112" s="920"/>
      <c r="DK112" s="920"/>
      <c r="DL112" s="920" t="s">
        <v>408</v>
      </c>
      <c r="DM112" s="920"/>
      <c r="DN112" s="920"/>
      <c r="DO112" s="920"/>
      <c r="DP112" s="920"/>
      <c r="DQ112" s="920" t="s">
        <v>408</v>
      </c>
      <c r="DR112" s="920"/>
      <c r="DS112" s="920"/>
      <c r="DT112" s="920"/>
      <c r="DU112" s="920"/>
      <c r="DV112" s="921" t="s">
        <v>408</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209116</v>
      </c>
      <c r="AB113" s="934"/>
      <c r="AC113" s="934"/>
      <c r="AD113" s="934"/>
      <c r="AE113" s="935"/>
      <c r="AF113" s="936">
        <v>203980</v>
      </c>
      <c r="AG113" s="934"/>
      <c r="AH113" s="934"/>
      <c r="AI113" s="934"/>
      <c r="AJ113" s="935"/>
      <c r="AK113" s="936">
        <v>196357</v>
      </c>
      <c r="AL113" s="934"/>
      <c r="AM113" s="934"/>
      <c r="AN113" s="934"/>
      <c r="AO113" s="935"/>
      <c r="AP113" s="937">
        <v>3.3</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251314</v>
      </c>
      <c r="BR113" s="920"/>
      <c r="BS113" s="920"/>
      <c r="BT113" s="920"/>
      <c r="BU113" s="920"/>
      <c r="BV113" s="920">
        <v>249575</v>
      </c>
      <c r="BW113" s="920"/>
      <c r="BX113" s="920"/>
      <c r="BY113" s="920"/>
      <c r="BZ113" s="920"/>
      <c r="CA113" s="920">
        <v>210694</v>
      </c>
      <c r="CB113" s="920"/>
      <c r="CC113" s="920"/>
      <c r="CD113" s="920"/>
      <c r="CE113" s="920"/>
      <c r="CF113" s="914">
        <v>3.5</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408</v>
      </c>
      <c r="DH113" s="959"/>
      <c r="DI113" s="959"/>
      <c r="DJ113" s="959"/>
      <c r="DK113" s="960"/>
      <c r="DL113" s="961" t="s">
        <v>408</v>
      </c>
      <c r="DM113" s="959"/>
      <c r="DN113" s="959"/>
      <c r="DO113" s="959"/>
      <c r="DP113" s="960"/>
      <c r="DQ113" s="961" t="s">
        <v>408</v>
      </c>
      <c r="DR113" s="959"/>
      <c r="DS113" s="959"/>
      <c r="DT113" s="959"/>
      <c r="DU113" s="960"/>
      <c r="DV113" s="962" t="s">
        <v>408</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40168</v>
      </c>
      <c r="AB114" s="959"/>
      <c r="AC114" s="959"/>
      <c r="AD114" s="959"/>
      <c r="AE114" s="960"/>
      <c r="AF114" s="961">
        <v>35654</v>
      </c>
      <c r="AG114" s="959"/>
      <c r="AH114" s="959"/>
      <c r="AI114" s="959"/>
      <c r="AJ114" s="960"/>
      <c r="AK114" s="961">
        <v>32307</v>
      </c>
      <c r="AL114" s="959"/>
      <c r="AM114" s="959"/>
      <c r="AN114" s="959"/>
      <c r="AO114" s="960"/>
      <c r="AP114" s="962">
        <v>0.5</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2113386</v>
      </c>
      <c r="BR114" s="920"/>
      <c r="BS114" s="920"/>
      <c r="BT114" s="920"/>
      <c r="BU114" s="920"/>
      <c r="BV114" s="920">
        <v>1972903</v>
      </c>
      <c r="BW114" s="920"/>
      <c r="BX114" s="920"/>
      <c r="BY114" s="920"/>
      <c r="BZ114" s="920"/>
      <c r="CA114" s="920">
        <v>1907874</v>
      </c>
      <c r="CB114" s="920"/>
      <c r="CC114" s="920"/>
      <c r="CD114" s="920"/>
      <c r="CE114" s="920"/>
      <c r="CF114" s="914">
        <v>32.1</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408</v>
      </c>
      <c r="DH114" s="959"/>
      <c r="DI114" s="959"/>
      <c r="DJ114" s="959"/>
      <c r="DK114" s="960"/>
      <c r="DL114" s="961" t="s">
        <v>408</v>
      </c>
      <c r="DM114" s="959"/>
      <c r="DN114" s="959"/>
      <c r="DO114" s="959"/>
      <c r="DP114" s="960"/>
      <c r="DQ114" s="961" t="s">
        <v>408</v>
      </c>
      <c r="DR114" s="959"/>
      <c r="DS114" s="959"/>
      <c r="DT114" s="959"/>
      <c r="DU114" s="960"/>
      <c r="DV114" s="962" t="s">
        <v>408</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152085</v>
      </c>
      <c r="AB115" s="934"/>
      <c r="AC115" s="934"/>
      <c r="AD115" s="934"/>
      <c r="AE115" s="935"/>
      <c r="AF115" s="936">
        <v>57085</v>
      </c>
      <c r="AG115" s="934"/>
      <c r="AH115" s="934"/>
      <c r="AI115" s="934"/>
      <c r="AJ115" s="935"/>
      <c r="AK115" s="936">
        <v>13084</v>
      </c>
      <c r="AL115" s="934"/>
      <c r="AM115" s="934"/>
      <c r="AN115" s="934"/>
      <c r="AO115" s="935"/>
      <c r="AP115" s="937">
        <v>0.2</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408</v>
      </c>
      <c r="BR115" s="920"/>
      <c r="BS115" s="920"/>
      <c r="BT115" s="920"/>
      <c r="BU115" s="920"/>
      <c r="BV115" s="920" t="s">
        <v>408</v>
      </c>
      <c r="BW115" s="920"/>
      <c r="BX115" s="920"/>
      <c r="BY115" s="920"/>
      <c r="BZ115" s="920"/>
      <c r="CA115" s="920" t="s">
        <v>408</v>
      </c>
      <c r="CB115" s="920"/>
      <c r="CC115" s="920"/>
      <c r="CD115" s="920"/>
      <c r="CE115" s="920"/>
      <c r="CF115" s="914" t="s">
        <v>408</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408</v>
      </c>
      <c r="DH115" s="959"/>
      <c r="DI115" s="959"/>
      <c r="DJ115" s="959"/>
      <c r="DK115" s="960"/>
      <c r="DL115" s="961" t="s">
        <v>408</v>
      </c>
      <c r="DM115" s="959"/>
      <c r="DN115" s="959"/>
      <c r="DO115" s="959"/>
      <c r="DP115" s="960"/>
      <c r="DQ115" s="961" t="s">
        <v>408</v>
      </c>
      <c r="DR115" s="959"/>
      <c r="DS115" s="959"/>
      <c r="DT115" s="959"/>
      <c r="DU115" s="960"/>
      <c r="DV115" s="962" t="s">
        <v>408</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408</v>
      </c>
      <c r="AB116" s="959"/>
      <c r="AC116" s="959"/>
      <c r="AD116" s="959"/>
      <c r="AE116" s="960"/>
      <c r="AF116" s="961" t="s">
        <v>408</v>
      </c>
      <c r="AG116" s="959"/>
      <c r="AH116" s="959"/>
      <c r="AI116" s="959"/>
      <c r="AJ116" s="960"/>
      <c r="AK116" s="961" t="s">
        <v>408</v>
      </c>
      <c r="AL116" s="959"/>
      <c r="AM116" s="959"/>
      <c r="AN116" s="959"/>
      <c r="AO116" s="960"/>
      <c r="AP116" s="962" t="s">
        <v>408</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408</v>
      </c>
      <c r="BR116" s="920"/>
      <c r="BS116" s="920"/>
      <c r="BT116" s="920"/>
      <c r="BU116" s="920"/>
      <c r="BV116" s="920" t="s">
        <v>408</v>
      </c>
      <c r="BW116" s="920"/>
      <c r="BX116" s="920"/>
      <c r="BY116" s="920"/>
      <c r="BZ116" s="920"/>
      <c r="CA116" s="920" t="s">
        <v>408</v>
      </c>
      <c r="CB116" s="920"/>
      <c r="CC116" s="920"/>
      <c r="CD116" s="920"/>
      <c r="CE116" s="920"/>
      <c r="CF116" s="914" t="s">
        <v>408</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408</v>
      </c>
      <c r="DH116" s="959"/>
      <c r="DI116" s="959"/>
      <c r="DJ116" s="959"/>
      <c r="DK116" s="960"/>
      <c r="DL116" s="961" t="s">
        <v>408</v>
      </c>
      <c r="DM116" s="959"/>
      <c r="DN116" s="959"/>
      <c r="DO116" s="959"/>
      <c r="DP116" s="960"/>
      <c r="DQ116" s="961" t="s">
        <v>408</v>
      </c>
      <c r="DR116" s="959"/>
      <c r="DS116" s="959"/>
      <c r="DT116" s="959"/>
      <c r="DU116" s="960"/>
      <c r="DV116" s="962" t="s">
        <v>408</v>
      </c>
      <c r="DW116" s="963"/>
      <c r="DX116" s="963"/>
      <c r="DY116" s="963"/>
      <c r="DZ116" s="964"/>
    </row>
    <row r="117" spans="1:130" s="197" customFormat="1" ht="26.25" customHeight="1" x14ac:dyDescent="0.15">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77" t="s">
        <v>425</v>
      </c>
      <c r="Z117" s="884"/>
      <c r="AA117" s="982">
        <v>1413333</v>
      </c>
      <c r="AB117" s="966"/>
      <c r="AC117" s="966"/>
      <c r="AD117" s="966"/>
      <c r="AE117" s="967"/>
      <c r="AF117" s="965">
        <v>1309766</v>
      </c>
      <c r="AG117" s="966"/>
      <c r="AH117" s="966"/>
      <c r="AI117" s="966"/>
      <c r="AJ117" s="967"/>
      <c r="AK117" s="965">
        <v>1422430</v>
      </c>
      <c r="AL117" s="966"/>
      <c r="AM117" s="966"/>
      <c r="AN117" s="966"/>
      <c r="AO117" s="967"/>
      <c r="AP117" s="968"/>
      <c r="AQ117" s="969"/>
      <c r="AR117" s="969"/>
      <c r="AS117" s="969"/>
      <c r="AT117" s="970"/>
      <c r="AU117" s="899"/>
      <c r="AV117" s="900"/>
      <c r="AW117" s="900"/>
      <c r="AX117" s="900"/>
      <c r="AY117" s="901"/>
      <c r="AZ117" s="979" t="s">
        <v>426</v>
      </c>
      <c r="BA117" s="971"/>
      <c r="BB117" s="971"/>
      <c r="BC117" s="971"/>
      <c r="BD117" s="971"/>
      <c r="BE117" s="971"/>
      <c r="BF117" s="971"/>
      <c r="BG117" s="971"/>
      <c r="BH117" s="971"/>
      <c r="BI117" s="971"/>
      <c r="BJ117" s="971"/>
      <c r="BK117" s="971"/>
      <c r="BL117" s="971"/>
      <c r="BM117" s="971"/>
      <c r="BN117" s="971"/>
      <c r="BO117" s="971"/>
      <c r="BP117" s="972"/>
      <c r="BQ117" s="980" t="s">
        <v>109</v>
      </c>
      <c r="BR117" s="981"/>
      <c r="BS117" s="981"/>
      <c r="BT117" s="981"/>
      <c r="BU117" s="981"/>
      <c r="BV117" s="981" t="s">
        <v>109</v>
      </c>
      <c r="BW117" s="981"/>
      <c r="BX117" s="981"/>
      <c r="BY117" s="981"/>
      <c r="BZ117" s="981"/>
      <c r="CA117" s="981" t="s">
        <v>109</v>
      </c>
      <c r="CB117" s="981"/>
      <c r="CC117" s="981"/>
      <c r="CD117" s="981"/>
      <c r="CE117" s="981"/>
      <c r="CF117" s="914" t="s">
        <v>109</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282</v>
      </c>
      <c r="AG118" s="883"/>
      <c r="AH118" s="883"/>
      <c r="AI118" s="883"/>
      <c r="AJ118" s="884"/>
      <c r="AK118" s="882" t="s">
        <v>281</v>
      </c>
      <c r="AL118" s="883"/>
      <c r="AM118" s="883"/>
      <c r="AN118" s="883"/>
      <c r="AO118" s="884"/>
      <c r="AP118" s="974" t="s">
        <v>398</v>
      </c>
      <c r="AQ118" s="975"/>
      <c r="AR118" s="975"/>
      <c r="AS118" s="975"/>
      <c r="AT118" s="976"/>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77" t="s">
        <v>428</v>
      </c>
      <c r="BP118" s="978"/>
      <c r="BQ118" s="980">
        <v>16093154</v>
      </c>
      <c r="BR118" s="981"/>
      <c r="BS118" s="981"/>
      <c r="BT118" s="981"/>
      <c r="BU118" s="981"/>
      <c r="BV118" s="981">
        <v>16212263</v>
      </c>
      <c r="BW118" s="981"/>
      <c r="BX118" s="981"/>
      <c r="BY118" s="981"/>
      <c r="BZ118" s="981"/>
      <c r="CA118" s="981">
        <v>16629261</v>
      </c>
      <c r="CB118" s="981"/>
      <c r="CC118" s="981"/>
      <c r="CD118" s="981"/>
      <c r="CE118" s="981"/>
      <c r="CF118" s="1001"/>
      <c r="CG118" s="1002"/>
      <c r="CH118" s="1002"/>
      <c r="CI118" s="1002"/>
      <c r="CJ118" s="1003"/>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1071"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142534</v>
      </c>
      <c r="AB119" s="890"/>
      <c r="AC119" s="890"/>
      <c r="AD119" s="890"/>
      <c r="AE119" s="891"/>
      <c r="AF119" s="892">
        <v>49187</v>
      </c>
      <c r="AG119" s="890"/>
      <c r="AH119" s="890"/>
      <c r="AI119" s="890"/>
      <c r="AJ119" s="891"/>
      <c r="AK119" s="892">
        <v>7522</v>
      </c>
      <c r="AL119" s="890"/>
      <c r="AM119" s="890"/>
      <c r="AN119" s="890"/>
      <c r="AO119" s="891"/>
      <c r="AP119" s="893">
        <v>0.1</v>
      </c>
      <c r="AQ119" s="894"/>
      <c r="AR119" s="894"/>
      <c r="AS119" s="894"/>
      <c r="AT119" s="895"/>
      <c r="AU119" s="993" t="s">
        <v>430</v>
      </c>
      <c r="AV119" s="994"/>
      <c r="AW119" s="994"/>
      <c r="AX119" s="994"/>
      <c r="AY119" s="995"/>
      <c r="AZ119" s="940" t="s">
        <v>431</v>
      </c>
      <c r="BA119" s="887"/>
      <c r="BB119" s="887"/>
      <c r="BC119" s="887"/>
      <c r="BD119" s="887"/>
      <c r="BE119" s="887"/>
      <c r="BF119" s="887"/>
      <c r="BG119" s="887"/>
      <c r="BH119" s="887"/>
      <c r="BI119" s="887"/>
      <c r="BJ119" s="887"/>
      <c r="BK119" s="887"/>
      <c r="BL119" s="887"/>
      <c r="BM119" s="887"/>
      <c r="BN119" s="887"/>
      <c r="BO119" s="887"/>
      <c r="BP119" s="888"/>
      <c r="BQ119" s="926">
        <v>6268193</v>
      </c>
      <c r="BR119" s="927"/>
      <c r="BS119" s="927"/>
      <c r="BT119" s="927"/>
      <c r="BU119" s="927"/>
      <c r="BV119" s="927">
        <v>6647520</v>
      </c>
      <c r="BW119" s="927"/>
      <c r="BX119" s="927"/>
      <c r="BY119" s="927"/>
      <c r="BZ119" s="927"/>
      <c r="CA119" s="927">
        <v>6674012</v>
      </c>
      <c r="CB119" s="927"/>
      <c r="CC119" s="927"/>
      <c r="CD119" s="927"/>
      <c r="CE119" s="927"/>
      <c r="CF119" s="941">
        <v>112.2</v>
      </c>
      <c r="CG119" s="942"/>
      <c r="CH119" s="942"/>
      <c r="CI119" s="942"/>
      <c r="CJ119" s="942"/>
      <c r="CK119" s="947"/>
      <c r="CL119" s="948"/>
      <c r="CM119" s="990" t="s">
        <v>432</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83">
        <v>27531</v>
      </c>
      <c r="DH119" s="984"/>
      <c r="DI119" s="984"/>
      <c r="DJ119" s="984"/>
      <c r="DK119" s="985"/>
      <c r="DL119" s="986">
        <v>23328</v>
      </c>
      <c r="DM119" s="984"/>
      <c r="DN119" s="984"/>
      <c r="DO119" s="984"/>
      <c r="DP119" s="985"/>
      <c r="DQ119" s="986">
        <v>17021</v>
      </c>
      <c r="DR119" s="984"/>
      <c r="DS119" s="984"/>
      <c r="DT119" s="984"/>
      <c r="DU119" s="985"/>
      <c r="DV119" s="987">
        <v>0.3</v>
      </c>
      <c r="DW119" s="988"/>
      <c r="DX119" s="988"/>
      <c r="DY119" s="988"/>
      <c r="DZ119" s="989"/>
    </row>
    <row r="120" spans="1:130" s="197" customFormat="1" ht="26.25" customHeight="1" x14ac:dyDescent="0.15">
      <c r="A120" s="1072"/>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96"/>
      <c r="AV120" s="997"/>
      <c r="AW120" s="997"/>
      <c r="AX120" s="997"/>
      <c r="AY120" s="998"/>
      <c r="AZ120" s="949" t="s">
        <v>433</v>
      </c>
      <c r="BA120" s="950"/>
      <c r="BB120" s="950"/>
      <c r="BC120" s="950"/>
      <c r="BD120" s="950"/>
      <c r="BE120" s="950"/>
      <c r="BF120" s="950"/>
      <c r="BG120" s="950"/>
      <c r="BH120" s="950"/>
      <c r="BI120" s="950"/>
      <c r="BJ120" s="950"/>
      <c r="BK120" s="950"/>
      <c r="BL120" s="950"/>
      <c r="BM120" s="950"/>
      <c r="BN120" s="950"/>
      <c r="BO120" s="950"/>
      <c r="BP120" s="951"/>
      <c r="BQ120" s="919">
        <v>18055</v>
      </c>
      <c r="BR120" s="920"/>
      <c r="BS120" s="920"/>
      <c r="BT120" s="920"/>
      <c r="BU120" s="920"/>
      <c r="BV120" s="920">
        <v>25450</v>
      </c>
      <c r="BW120" s="920"/>
      <c r="BX120" s="920"/>
      <c r="BY120" s="920"/>
      <c r="BZ120" s="920"/>
      <c r="CA120" s="920">
        <v>29391</v>
      </c>
      <c r="CB120" s="920"/>
      <c r="CC120" s="920"/>
      <c r="CD120" s="920"/>
      <c r="CE120" s="920"/>
      <c r="CF120" s="914">
        <v>0.5</v>
      </c>
      <c r="CG120" s="915"/>
      <c r="CH120" s="915"/>
      <c r="CI120" s="915"/>
      <c r="CJ120" s="915"/>
      <c r="CK120" s="1010" t="s">
        <v>434</v>
      </c>
      <c r="CL120" s="1011"/>
      <c r="CM120" s="1011"/>
      <c r="CN120" s="1011"/>
      <c r="CO120" s="1012"/>
      <c r="CP120" s="1018" t="s">
        <v>380</v>
      </c>
      <c r="CQ120" s="1019"/>
      <c r="CR120" s="1019"/>
      <c r="CS120" s="1019"/>
      <c r="CT120" s="1019"/>
      <c r="CU120" s="1019"/>
      <c r="CV120" s="1019"/>
      <c r="CW120" s="1019"/>
      <c r="CX120" s="1019"/>
      <c r="CY120" s="1019"/>
      <c r="CZ120" s="1019"/>
      <c r="DA120" s="1019"/>
      <c r="DB120" s="1019"/>
      <c r="DC120" s="1019"/>
      <c r="DD120" s="1019"/>
      <c r="DE120" s="1019"/>
      <c r="DF120" s="1020"/>
      <c r="DG120" s="926">
        <v>1080680</v>
      </c>
      <c r="DH120" s="927"/>
      <c r="DI120" s="927"/>
      <c r="DJ120" s="927"/>
      <c r="DK120" s="927"/>
      <c r="DL120" s="927">
        <v>1009516</v>
      </c>
      <c r="DM120" s="927"/>
      <c r="DN120" s="927"/>
      <c r="DO120" s="927"/>
      <c r="DP120" s="927"/>
      <c r="DQ120" s="927">
        <v>956080</v>
      </c>
      <c r="DR120" s="927"/>
      <c r="DS120" s="927"/>
      <c r="DT120" s="927"/>
      <c r="DU120" s="927"/>
      <c r="DV120" s="928">
        <v>16.100000000000001</v>
      </c>
      <c r="DW120" s="928"/>
      <c r="DX120" s="928"/>
      <c r="DY120" s="928"/>
      <c r="DZ120" s="929"/>
    </row>
    <row r="121" spans="1:130" s="197" customFormat="1" ht="26.25" customHeight="1" x14ac:dyDescent="0.15">
      <c r="A121" s="1072"/>
      <c r="B121" s="946"/>
      <c r="C121" s="1007" t="s">
        <v>435</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96"/>
      <c r="AV121" s="997"/>
      <c r="AW121" s="997"/>
      <c r="AX121" s="997"/>
      <c r="AY121" s="998"/>
      <c r="AZ121" s="979" t="s">
        <v>436</v>
      </c>
      <c r="BA121" s="971"/>
      <c r="BB121" s="971"/>
      <c r="BC121" s="971"/>
      <c r="BD121" s="971"/>
      <c r="BE121" s="971"/>
      <c r="BF121" s="971"/>
      <c r="BG121" s="971"/>
      <c r="BH121" s="971"/>
      <c r="BI121" s="971"/>
      <c r="BJ121" s="971"/>
      <c r="BK121" s="971"/>
      <c r="BL121" s="971"/>
      <c r="BM121" s="971"/>
      <c r="BN121" s="971"/>
      <c r="BO121" s="971"/>
      <c r="BP121" s="972"/>
      <c r="BQ121" s="980">
        <v>9578608</v>
      </c>
      <c r="BR121" s="981"/>
      <c r="BS121" s="981"/>
      <c r="BT121" s="981"/>
      <c r="BU121" s="981"/>
      <c r="BV121" s="981">
        <v>10023861</v>
      </c>
      <c r="BW121" s="981"/>
      <c r="BX121" s="981"/>
      <c r="BY121" s="981"/>
      <c r="BZ121" s="981"/>
      <c r="CA121" s="981">
        <v>10830600</v>
      </c>
      <c r="CB121" s="981"/>
      <c r="CC121" s="981"/>
      <c r="CD121" s="981"/>
      <c r="CE121" s="981"/>
      <c r="CF121" s="1021">
        <v>182.1</v>
      </c>
      <c r="CG121" s="1022"/>
      <c r="CH121" s="1022"/>
      <c r="CI121" s="1022"/>
      <c r="CJ121" s="1022"/>
      <c r="CK121" s="1013"/>
      <c r="CL121" s="1014"/>
      <c r="CM121" s="1014"/>
      <c r="CN121" s="1014"/>
      <c r="CO121" s="1015"/>
      <c r="CP121" s="1004" t="s">
        <v>378</v>
      </c>
      <c r="CQ121" s="1005"/>
      <c r="CR121" s="1005"/>
      <c r="CS121" s="1005"/>
      <c r="CT121" s="1005"/>
      <c r="CU121" s="1005"/>
      <c r="CV121" s="1005"/>
      <c r="CW121" s="1005"/>
      <c r="CX121" s="1005"/>
      <c r="CY121" s="1005"/>
      <c r="CZ121" s="1005"/>
      <c r="DA121" s="1005"/>
      <c r="DB121" s="1005"/>
      <c r="DC121" s="1005"/>
      <c r="DD121" s="1005"/>
      <c r="DE121" s="1005"/>
      <c r="DF121" s="1006"/>
      <c r="DG121" s="919">
        <v>589423</v>
      </c>
      <c r="DH121" s="920"/>
      <c r="DI121" s="920"/>
      <c r="DJ121" s="920"/>
      <c r="DK121" s="920"/>
      <c r="DL121" s="920">
        <v>532016</v>
      </c>
      <c r="DM121" s="920"/>
      <c r="DN121" s="920"/>
      <c r="DO121" s="920"/>
      <c r="DP121" s="920"/>
      <c r="DQ121" s="920">
        <v>466108</v>
      </c>
      <c r="DR121" s="920"/>
      <c r="DS121" s="920"/>
      <c r="DT121" s="920"/>
      <c r="DU121" s="920"/>
      <c r="DV121" s="921">
        <v>7.8</v>
      </c>
      <c r="DW121" s="921"/>
      <c r="DX121" s="921"/>
      <c r="DY121" s="921"/>
      <c r="DZ121" s="922"/>
    </row>
    <row r="122" spans="1:130" s="197" customFormat="1" ht="26.25" customHeight="1" x14ac:dyDescent="0.15">
      <c r="A122" s="1072"/>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99"/>
      <c r="AV122" s="1000"/>
      <c r="AW122" s="1000"/>
      <c r="AX122" s="1000"/>
      <c r="AY122" s="1000"/>
      <c r="AZ122" s="228" t="s">
        <v>165</v>
      </c>
      <c r="BA122" s="228"/>
      <c r="BB122" s="228"/>
      <c r="BC122" s="228"/>
      <c r="BD122" s="228"/>
      <c r="BE122" s="228"/>
      <c r="BF122" s="228"/>
      <c r="BG122" s="228"/>
      <c r="BH122" s="228"/>
      <c r="BI122" s="228"/>
      <c r="BJ122" s="228"/>
      <c r="BK122" s="228"/>
      <c r="BL122" s="228"/>
      <c r="BM122" s="228"/>
      <c r="BN122" s="228"/>
      <c r="BO122" s="977" t="s">
        <v>437</v>
      </c>
      <c r="BP122" s="978"/>
      <c r="BQ122" s="1031">
        <v>15864856</v>
      </c>
      <c r="BR122" s="1032"/>
      <c r="BS122" s="1032"/>
      <c r="BT122" s="1032"/>
      <c r="BU122" s="1032"/>
      <c r="BV122" s="1032">
        <v>16696831</v>
      </c>
      <c r="BW122" s="1032"/>
      <c r="BX122" s="1032"/>
      <c r="BY122" s="1032"/>
      <c r="BZ122" s="1032"/>
      <c r="CA122" s="1032">
        <v>17534003</v>
      </c>
      <c r="CB122" s="1032"/>
      <c r="CC122" s="1032"/>
      <c r="CD122" s="1032"/>
      <c r="CE122" s="1032"/>
      <c r="CF122" s="1001"/>
      <c r="CG122" s="1002"/>
      <c r="CH122" s="1002"/>
      <c r="CI122" s="1002"/>
      <c r="CJ122" s="1003"/>
      <c r="CK122" s="1013"/>
      <c r="CL122" s="1014"/>
      <c r="CM122" s="1014"/>
      <c r="CN122" s="1014"/>
      <c r="CO122" s="1015"/>
      <c r="CP122" s="1004" t="s">
        <v>438</v>
      </c>
      <c r="CQ122" s="1005"/>
      <c r="CR122" s="1005"/>
      <c r="CS122" s="1005"/>
      <c r="CT122" s="1005"/>
      <c r="CU122" s="1005"/>
      <c r="CV122" s="1005"/>
      <c r="CW122" s="1005"/>
      <c r="CX122" s="1005"/>
      <c r="CY122" s="1005"/>
      <c r="CZ122" s="1005"/>
      <c r="DA122" s="1005"/>
      <c r="DB122" s="1005"/>
      <c r="DC122" s="1005"/>
      <c r="DD122" s="1005"/>
      <c r="DE122" s="1005"/>
      <c r="DF122" s="1006"/>
      <c r="DG122" s="919">
        <v>298723</v>
      </c>
      <c r="DH122" s="920"/>
      <c r="DI122" s="920"/>
      <c r="DJ122" s="920"/>
      <c r="DK122" s="920"/>
      <c r="DL122" s="920">
        <v>284237</v>
      </c>
      <c r="DM122" s="920"/>
      <c r="DN122" s="920"/>
      <c r="DO122" s="920"/>
      <c r="DP122" s="920"/>
      <c r="DQ122" s="920">
        <v>269489</v>
      </c>
      <c r="DR122" s="920"/>
      <c r="DS122" s="920"/>
      <c r="DT122" s="920"/>
      <c r="DU122" s="920"/>
      <c r="DV122" s="921">
        <v>4.5</v>
      </c>
      <c r="DW122" s="921"/>
      <c r="DX122" s="921"/>
      <c r="DY122" s="921"/>
      <c r="DZ122" s="922"/>
    </row>
    <row r="123" spans="1:130" s="197" customFormat="1" ht="26.25" customHeight="1" thickBot="1" x14ac:dyDescent="0.2">
      <c r="A123" s="1072"/>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439</v>
      </c>
      <c r="AB123" s="959"/>
      <c r="AC123" s="959"/>
      <c r="AD123" s="959"/>
      <c r="AE123" s="960"/>
      <c r="AF123" s="961" t="s">
        <v>439</v>
      </c>
      <c r="AG123" s="959"/>
      <c r="AH123" s="959"/>
      <c r="AI123" s="959"/>
      <c r="AJ123" s="960"/>
      <c r="AK123" s="961" t="s">
        <v>439</v>
      </c>
      <c r="AL123" s="959"/>
      <c r="AM123" s="959"/>
      <c r="AN123" s="959"/>
      <c r="AO123" s="960"/>
      <c r="AP123" s="962" t="s">
        <v>439</v>
      </c>
      <c r="AQ123" s="963"/>
      <c r="AR123" s="963"/>
      <c r="AS123" s="963"/>
      <c r="AT123" s="964"/>
      <c r="AU123" s="1028" t="s">
        <v>440</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3.8</v>
      </c>
      <c r="BR123" s="1024"/>
      <c r="BS123" s="1024"/>
      <c r="BT123" s="1024"/>
      <c r="BU123" s="1024"/>
      <c r="BV123" s="1024" t="s">
        <v>439</v>
      </c>
      <c r="BW123" s="1024"/>
      <c r="BX123" s="1024"/>
      <c r="BY123" s="1024"/>
      <c r="BZ123" s="1024"/>
      <c r="CA123" s="1024" t="s">
        <v>439</v>
      </c>
      <c r="CB123" s="1024"/>
      <c r="CC123" s="1024"/>
      <c r="CD123" s="1024"/>
      <c r="CE123" s="1024"/>
      <c r="CF123" s="1025"/>
      <c r="CG123" s="1026"/>
      <c r="CH123" s="1026"/>
      <c r="CI123" s="1026"/>
      <c r="CJ123" s="1027"/>
      <c r="CK123" s="1013"/>
      <c r="CL123" s="1014"/>
      <c r="CM123" s="1014"/>
      <c r="CN123" s="1014"/>
      <c r="CO123" s="1015"/>
      <c r="CP123" s="1004" t="s">
        <v>441</v>
      </c>
      <c r="CQ123" s="1005"/>
      <c r="CR123" s="1005"/>
      <c r="CS123" s="1005"/>
      <c r="CT123" s="1005"/>
      <c r="CU123" s="1005"/>
      <c r="CV123" s="1005"/>
      <c r="CW123" s="1005"/>
      <c r="CX123" s="1005"/>
      <c r="CY123" s="1005"/>
      <c r="CZ123" s="1005"/>
      <c r="DA123" s="1005"/>
      <c r="DB123" s="1005"/>
      <c r="DC123" s="1005"/>
      <c r="DD123" s="1005"/>
      <c r="DE123" s="1005"/>
      <c r="DF123" s="1006"/>
      <c r="DG123" s="958">
        <v>209689</v>
      </c>
      <c r="DH123" s="959"/>
      <c r="DI123" s="959"/>
      <c r="DJ123" s="959"/>
      <c r="DK123" s="960"/>
      <c r="DL123" s="961">
        <v>195709</v>
      </c>
      <c r="DM123" s="959"/>
      <c r="DN123" s="959"/>
      <c r="DO123" s="959"/>
      <c r="DP123" s="960"/>
      <c r="DQ123" s="961">
        <v>181386</v>
      </c>
      <c r="DR123" s="959"/>
      <c r="DS123" s="959"/>
      <c r="DT123" s="959"/>
      <c r="DU123" s="960"/>
      <c r="DV123" s="962">
        <v>3.1</v>
      </c>
      <c r="DW123" s="963"/>
      <c r="DX123" s="963"/>
      <c r="DY123" s="963"/>
      <c r="DZ123" s="964"/>
    </row>
    <row r="124" spans="1:130" s="197" customFormat="1" ht="26.25" customHeight="1" x14ac:dyDescent="0.15">
      <c r="A124" s="1072"/>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442</v>
      </c>
      <c r="CQ124" s="1005"/>
      <c r="CR124" s="1005"/>
      <c r="CS124" s="1005"/>
      <c r="CT124" s="1005"/>
      <c r="CU124" s="1005"/>
      <c r="CV124" s="1005"/>
      <c r="CW124" s="1005"/>
      <c r="CX124" s="1005"/>
      <c r="CY124" s="1005"/>
      <c r="CZ124" s="1005"/>
      <c r="DA124" s="1005"/>
      <c r="DB124" s="1005"/>
      <c r="DC124" s="1005"/>
      <c r="DD124" s="1005"/>
      <c r="DE124" s="1005"/>
      <c r="DF124" s="1006"/>
      <c r="DG124" s="983">
        <v>159034</v>
      </c>
      <c r="DH124" s="984"/>
      <c r="DI124" s="984"/>
      <c r="DJ124" s="984"/>
      <c r="DK124" s="985"/>
      <c r="DL124" s="986">
        <v>139218</v>
      </c>
      <c r="DM124" s="984"/>
      <c r="DN124" s="984"/>
      <c r="DO124" s="984"/>
      <c r="DP124" s="985"/>
      <c r="DQ124" s="986">
        <v>110759</v>
      </c>
      <c r="DR124" s="984"/>
      <c r="DS124" s="984"/>
      <c r="DT124" s="984"/>
      <c r="DU124" s="985"/>
      <c r="DV124" s="987">
        <v>1.9</v>
      </c>
      <c r="DW124" s="988"/>
      <c r="DX124" s="988"/>
      <c r="DY124" s="988"/>
      <c r="DZ124" s="989"/>
    </row>
    <row r="125" spans="1:130" s="197" customFormat="1" ht="26.25" customHeight="1" thickBot="1" x14ac:dyDescent="0.2">
      <c r="A125" s="1072"/>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443</v>
      </c>
      <c r="CL125" s="1011"/>
      <c r="CM125" s="1011"/>
      <c r="CN125" s="1011"/>
      <c r="CO125" s="1012"/>
      <c r="CP125" s="940" t="s">
        <v>444</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x14ac:dyDescent="0.15">
      <c r="A126" s="1072"/>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3" t="s">
        <v>445</v>
      </c>
      <c r="AY126" s="1034"/>
      <c r="AZ126" s="1034"/>
      <c r="BA126" s="1034"/>
      <c r="BB126" s="1034"/>
      <c r="BC126" s="1034"/>
      <c r="BD126" s="1034"/>
      <c r="BE126" s="1035"/>
      <c r="BF126" s="1048" t="s">
        <v>446</v>
      </c>
      <c r="BG126" s="1034"/>
      <c r="BH126" s="1034"/>
      <c r="BI126" s="1034"/>
      <c r="BJ126" s="1034"/>
      <c r="BK126" s="1034"/>
      <c r="BL126" s="1035"/>
      <c r="BM126" s="1048" t="s">
        <v>447</v>
      </c>
      <c r="BN126" s="1034"/>
      <c r="BO126" s="1034"/>
      <c r="BP126" s="1034"/>
      <c r="BQ126" s="1034"/>
      <c r="BR126" s="1034"/>
      <c r="BS126" s="1035"/>
      <c r="BT126" s="1048" t="s">
        <v>448</v>
      </c>
      <c r="BU126" s="1034"/>
      <c r="BV126" s="1034"/>
      <c r="BW126" s="1034"/>
      <c r="BX126" s="1034"/>
      <c r="BY126" s="1034"/>
      <c r="BZ126" s="1049"/>
      <c r="CA126" s="233"/>
      <c r="CB126" s="233"/>
      <c r="CC126" s="233"/>
      <c r="CD126" s="234"/>
      <c r="CE126" s="234"/>
      <c r="CF126" s="234"/>
      <c r="CG126" s="231"/>
      <c r="CH126" s="231"/>
      <c r="CI126" s="231"/>
      <c r="CJ126" s="232"/>
      <c r="CK126" s="1014"/>
      <c r="CL126" s="1014"/>
      <c r="CM126" s="1014"/>
      <c r="CN126" s="1014"/>
      <c r="CO126" s="1015"/>
      <c r="CP126" s="949" t="s">
        <v>449</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x14ac:dyDescent="0.2">
      <c r="A127" s="1073"/>
      <c r="B127" s="948"/>
      <c r="C127" s="990" t="s">
        <v>450</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58">
        <v>9551</v>
      </c>
      <c r="AB127" s="959"/>
      <c r="AC127" s="959"/>
      <c r="AD127" s="959"/>
      <c r="AE127" s="960"/>
      <c r="AF127" s="961">
        <v>7898</v>
      </c>
      <c r="AG127" s="959"/>
      <c r="AH127" s="959"/>
      <c r="AI127" s="959"/>
      <c r="AJ127" s="960"/>
      <c r="AK127" s="961">
        <v>5562</v>
      </c>
      <c r="AL127" s="959"/>
      <c r="AM127" s="959"/>
      <c r="AN127" s="959"/>
      <c r="AO127" s="960"/>
      <c r="AP127" s="962">
        <v>0.1</v>
      </c>
      <c r="AQ127" s="963"/>
      <c r="AR127" s="963"/>
      <c r="AS127" s="963"/>
      <c r="AT127" s="964"/>
      <c r="AU127" s="233"/>
      <c r="AV127" s="233"/>
      <c r="AW127" s="233"/>
      <c r="AX127" s="886" t="s">
        <v>451</v>
      </c>
      <c r="AY127" s="887"/>
      <c r="AZ127" s="887"/>
      <c r="BA127" s="887"/>
      <c r="BB127" s="887"/>
      <c r="BC127" s="887"/>
      <c r="BD127" s="887"/>
      <c r="BE127" s="888"/>
      <c r="BF127" s="1038" t="s">
        <v>439</v>
      </c>
      <c r="BG127" s="1039"/>
      <c r="BH127" s="1039"/>
      <c r="BI127" s="1039"/>
      <c r="BJ127" s="1039"/>
      <c r="BK127" s="1039"/>
      <c r="BL127" s="1095"/>
      <c r="BM127" s="1038">
        <v>14.09</v>
      </c>
      <c r="BN127" s="1039"/>
      <c r="BO127" s="1039"/>
      <c r="BP127" s="1039"/>
      <c r="BQ127" s="1039"/>
      <c r="BR127" s="1039"/>
      <c r="BS127" s="1095"/>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452</v>
      </c>
      <c r="CQ127" s="1042"/>
      <c r="CR127" s="1042"/>
      <c r="CS127" s="1042"/>
      <c r="CT127" s="1042"/>
      <c r="CU127" s="1042"/>
      <c r="CV127" s="1042"/>
      <c r="CW127" s="1042"/>
      <c r="CX127" s="1042"/>
      <c r="CY127" s="1042"/>
      <c r="CZ127" s="1042"/>
      <c r="DA127" s="1042"/>
      <c r="DB127" s="1042"/>
      <c r="DC127" s="1042"/>
      <c r="DD127" s="1042"/>
      <c r="DE127" s="1042"/>
      <c r="DF127" s="1043"/>
      <c r="DG127" s="1044" t="s">
        <v>453</v>
      </c>
      <c r="DH127" s="1045"/>
      <c r="DI127" s="1045"/>
      <c r="DJ127" s="1045"/>
      <c r="DK127" s="1045"/>
      <c r="DL127" s="1045" t="s">
        <v>109</v>
      </c>
      <c r="DM127" s="1045"/>
      <c r="DN127" s="1045"/>
      <c r="DO127" s="1045"/>
      <c r="DP127" s="1045"/>
      <c r="DQ127" s="1045" t="s">
        <v>109</v>
      </c>
      <c r="DR127" s="1045"/>
      <c r="DS127" s="1045"/>
      <c r="DT127" s="1045"/>
      <c r="DU127" s="1045"/>
      <c r="DV127" s="1046" t="s">
        <v>109</v>
      </c>
      <c r="DW127" s="1046"/>
      <c r="DX127" s="1046"/>
      <c r="DY127" s="1046"/>
      <c r="DZ127" s="1047"/>
    </row>
    <row r="128" spans="1:130" s="197" customFormat="1" ht="26.25" customHeight="1" x14ac:dyDescent="0.15">
      <c r="A128" s="1067" t="s">
        <v>454</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455</v>
      </c>
      <c r="X128" s="1069"/>
      <c r="Y128" s="1069"/>
      <c r="Z128" s="1070"/>
      <c r="AA128" s="1107">
        <v>8942</v>
      </c>
      <c r="AB128" s="1108"/>
      <c r="AC128" s="1108"/>
      <c r="AD128" s="1108"/>
      <c r="AE128" s="1109"/>
      <c r="AF128" s="1110">
        <v>8223</v>
      </c>
      <c r="AG128" s="1108"/>
      <c r="AH128" s="1108"/>
      <c r="AI128" s="1108"/>
      <c r="AJ128" s="1109"/>
      <c r="AK128" s="1110">
        <v>10369</v>
      </c>
      <c r="AL128" s="1108"/>
      <c r="AM128" s="1108"/>
      <c r="AN128" s="1108"/>
      <c r="AO128" s="1109"/>
      <c r="AP128" s="1111"/>
      <c r="AQ128" s="1112"/>
      <c r="AR128" s="1112"/>
      <c r="AS128" s="1112"/>
      <c r="AT128" s="1113"/>
      <c r="AU128" s="235"/>
      <c r="AV128" s="235"/>
      <c r="AW128" s="235"/>
      <c r="AX128" s="1050" t="s">
        <v>456</v>
      </c>
      <c r="AY128" s="950"/>
      <c r="AZ128" s="950"/>
      <c r="BA128" s="950"/>
      <c r="BB128" s="950"/>
      <c r="BC128" s="950"/>
      <c r="BD128" s="950"/>
      <c r="BE128" s="951"/>
      <c r="BF128" s="1062" t="s">
        <v>457</v>
      </c>
      <c r="BG128" s="1063"/>
      <c r="BH128" s="1063"/>
      <c r="BI128" s="1063"/>
      <c r="BJ128" s="1063"/>
      <c r="BK128" s="1063"/>
      <c r="BL128" s="1064"/>
      <c r="BM128" s="1062">
        <v>19.09</v>
      </c>
      <c r="BN128" s="1063"/>
      <c r="BO128" s="1063"/>
      <c r="BP128" s="1063"/>
      <c r="BQ128" s="1063"/>
      <c r="BR128" s="1063"/>
      <c r="BS128" s="1064"/>
      <c r="BT128" s="1062">
        <v>30</v>
      </c>
      <c r="BU128" s="1065"/>
      <c r="BV128" s="1065"/>
      <c r="BW128" s="1065"/>
      <c r="BX128" s="1065"/>
      <c r="BY128" s="1065"/>
      <c r="BZ128" s="106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6" t="s">
        <v>458</v>
      </c>
      <c r="X129" s="1057"/>
      <c r="Y129" s="1057"/>
      <c r="Z129" s="1058"/>
      <c r="AA129" s="958">
        <v>6624136</v>
      </c>
      <c r="AB129" s="959"/>
      <c r="AC129" s="959"/>
      <c r="AD129" s="959"/>
      <c r="AE129" s="960"/>
      <c r="AF129" s="961">
        <v>6770342</v>
      </c>
      <c r="AG129" s="959"/>
      <c r="AH129" s="959"/>
      <c r="AI129" s="959"/>
      <c r="AJ129" s="960"/>
      <c r="AK129" s="961">
        <v>6875715</v>
      </c>
      <c r="AL129" s="959"/>
      <c r="AM129" s="959"/>
      <c r="AN129" s="959"/>
      <c r="AO129" s="960"/>
      <c r="AP129" s="1059"/>
      <c r="AQ129" s="1060"/>
      <c r="AR129" s="1060"/>
      <c r="AS129" s="1060"/>
      <c r="AT129" s="1061"/>
      <c r="AU129" s="235"/>
      <c r="AV129" s="235"/>
      <c r="AW129" s="235"/>
      <c r="AX129" s="1050" t="s">
        <v>459</v>
      </c>
      <c r="AY129" s="950"/>
      <c r="AZ129" s="950"/>
      <c r="BA129" s="950"/>
      <c r="BB129" s="950"/>
      <c r="BC129" s="950"/>
      <c r="BD129" s="950"/>
      <c r="BE129" s="951"/>
      <c r="BF129" s="1051">
        <v>8.4</v>
      </c>
      <c r="BG129" s="1052"/>
      <c r="BH129" s="1052"/>
      <c r="BI129" s="1052"/>
      <c r="BJ129" s="1052"/>
      <c r="BK129" s="1052"/>
      <c r="BL129" s="1053"/>
      <c r="BM129" s="1051">
        <v>25</v>
      </c>
      <c r="BN129" s="1052"/>
      <c r="BO129" s="1052"/>
      <c r="BP129" s="1052"/>
      <c r="BQ129" s="1052"/>
      <c r="BR129" s="1052"/>
      <c r="BS129" s="1053"/>
      <c r="BT129" s="1051">
        <v>35</v>
      </c>
      <c r="BU129" s="1054"/>
      <c r="BV129" s="1054"/>
      <c r="BW129" s="1054"/>
      <c r="BX129" s="1054"/>
      <c r="BY129" s="1054"/>
      <c r="BZ129" s="105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6" t="s">
        <v>461</v>
      </c>
      <c r="X130" s="1057"/>
      <c r="Y130" s="1057"/>
      <c r="Z130" s="1058"/>
      <c r="AA130" s="958">
        <v>763767</v>
      </c>
      <c r="AB130" s="959"/>
      <c r="AC130" s="959"/>
      <c r="AD130" s="959"/>
      <c r="AE130" s="960"/>
      <c r="AF130" s="961">
        <v>928175</v>
      </c>
      <c r="AG130" s="959"/>
      <c r="AH130" s="959"/>
      <c r="AI130" s="959"/>
      <c r="AJ130" s="960"/>
      <c r="AK130" s="961">
        <v>929327</v>
      </c>
      <c r="AL130" s="959"/>
      <c r="AM130" s="959"/>
      <c r="AN130" s="959"/>
      <c r="AO130" s="960"/>
      <c r="AP130" s="1059"/>
      <c r="AQ130" s="1060"/>
      <c r="AR130" s="1060"/>
      <c r="AS130" s="1060"/>
      <c r="AT130" s="1061"/>
      <c r="AU130" s="235"/>
      <c r="AV130" s="235"/>
      <c r="AW130" s="235"/>
      <c r="AX130" s="1091" t="s">
        <v>462</v>
      </c>
      <c r="AY130" s="1042"/>
      <c r="AZ130" s="1042"/>
      <c r="BA130" s="1042"/>
      <c r="BB130" s="1042"/>
      <c r="BC130" s="1042"/>
      <c r="BD130" s="1042"/>
      <c r="BE130" s="1043"/>
      <c r="BF130" s="1092" t="s">
        <v>405</v>
      </c>
      <c r="BG130" s="1093"/>
      <c r="BH130" s="1093"/>
      <c r="BI130" s="1093"/>
      <c r="BJ130" s="1093"/>
      <c r="BK130" s="1093"/>
      <c r="BL130" s="1094"/>
      <c r="BM130" s="1092">
        <v>350</v>
      </c>
      <c r="BN130" s="1093"/>
      <c r="BO130" s="1093"/>
      <c r="BP130" s="1093"/>
      <c r="BQ130" s="1093"/>
      <c r="BR130" s="1093"/>
      <c r="BS130" s="1094"/>
      <c r="BT130" s="1096"/>
      <c r="BU130" s="1097"/>
      <c r="BV130" s="1097"/>
      <c r="BW130" s="1097"/>
      <c r="BX130" s="1097"/>
      <c r="BY130" s="1097"/>
      <c r="BZ130" s="109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463</v>
      </c>
      <c r="X131" s="1102"/>
      <c r="Y131" s="1102"/>
      <c r="Z131" s="1103"/>
      <c r="AA131" s="983">
        <v>5860369</v>
      </c>
      <c r="AB131" s="984"/>
      <c r="AC131" s="984"/>
      <c r="AD131" s="984"/>
      <c r="AE131" s="985"/>
      <c r="AF131" s="986">
        <v>5842167</v>
      </c>
      <c r="AG131" s="984"/>
      <c r="AH131" s="984"/>
      <c r="AI131" s="984"/>
      <c r="AJ131" s="985"/>
      <c r="AK131" s="986">
        <v>5946388</v>
      </c>
      <c r="AL131" s="984"/>
      <c r="AM131" s="984"/>
      <c r="AN131" s="984"/>
      <c r="AO131" s="985"/>
      <c r="AP131" s="1104"/>
      <c r="AQ131" s="1105"/>
      <c r="AR131" s="1105"/>
      <c r="AS131" s="1105"/>
      <c r="AT131" s="110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75" t="s">
        <v>464</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465</v>
      </c>
      <c r="W132" s="1079"/>
      <c r="X132" s="1079"/>
      <c r="Y132" s="1079"/>
      <c r="Z132" s="1080"/>
      <c r="AA132" s="1081">
        <v>10.931461820000001</v>
      </c>
      <c r="AB132" s="1082"/>
      <c r="AC132" s="1082"/>
      <c r="AD132" s="1082"/>
      <c r="AE132" s="1083"/>
      <c r="AF132" s="1084">
        <v>6.3909162469999998</v>
      </c>
      <c r="AG132" s="1082"/>
      <c r="AH132" s="1082"/>
      <c r="AI132" s="1082"/>
      <c r="AJ132" s="1083"/>
      <c r="AK132" s="1084">
        <v>8.1181046380000002</v>
      </c>
      <c r="AL132" s="1082"/>
      <c r="AM132" s="1082"/>
      <c r="AN132" s="1082"/>
      <c r="AO132" s="1083"/>
      <c r="AP132" s="1001"/>
      <c r="AQ132" s="1002"/>
      <c r="AR132" s="1002"/>
      <c r="AS132" s="1002"/>
      <c r="AT132" s="108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86" t="s">
        <v>466</v>
      </c>
      <c r="W133" s="1086"/>
      <c r="X133" s="1086"/>
      <c r="Y133" s="1086"/>
      <c r="Z133" s="1087"/>
      <c r="AA133" s="1088">
        <v>9.5</v>
      </c>
      <c r="AB133" s="1089"/>
      <c r="AC133" s="1089"/>
      <c r="AD133" s="1089"/>
      <c r="AE133" s="1090"/>
      <c r="AF133" s="1088">
        <v>8.6999999999999993</v>
      </c>
      <c r="AG133" s="1089"/>
      <c r="AH133" s="1089"/>
      <c r="AI133" s="1089"/>
      <c r="AJ133" s="1090"/>
      <c r="AK133" s="1088">
        <v>8.4</v>
      </c>
      <c r="AL133" s="1089"/>
      <c r="AM133" s="1089"/>
      <c r="AN133" s="1089"/>
      <c r="AO133" s="1090"/>
      <c r="AP133" s="1025"/>
      <c r="AQ133" s="1026"/>
      <c r="AR133" s="1026"/>
      <c r="AS133" s="1026"/>
      <c r="AT133" s="107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CW7:DA7"/>
    <mergeCell ref="DB7:DF7"/>
    <mergeCell ref="DG7:DK7"/>
    <mergeCell ref="DL7:DP7"/>
    <mergeCell ref="DQ7:DU7"/>
    <mergeCell ref="BM130:BS130"/>
    <mergeCell ref="BT130:BZ130"/>
    <mergeCell ref="A131:V131"/>
    <mergeCell ref="W131:Z131"/>
    <mergeCell ref="AA131:AE131"/>
    <mergeCell ref="AF131:AJ131"/>
    <mergeCell ref="AK131:AO131"/>
    <mergeCell ref="AP131:AT131"/>
    <mergeCell ref="DG9:DK9"/>
    <mergeCell ref="DL9:DP9"/>
    <mergeCell ref="DQ9:DU9"/>
    <mergeCell ref="CW9:DA9"/>
    <mergeCell ref="DL8:DP8"/>
    <mergeCell ref="DQ8:DU8"/>
    <mergeCell ref="CW8:DA8"/>
    <mergeCell ref="DB8:DF8"/>
    <mergeCell ref="DG8:DK8"/>
    <mergeCell ref="CW10:DA10"/>
    <mergeCell ref="DB10:DF10"/>
    <mergeCell ref="DG10:DK10"/>
    <mergeCell ref="DL10:DP10"/>
    <mergeCell ref="DQ10:DU10"/>
    <mergeCell ref="DB9:DF9"/>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B82:P82"/>
    <mergeCell ref="Q82:U82"/>
    <mergeCell ref="V82:Z82"/>
    <mergeCell ref="AA82:AE82"/>
    <mergeCell ref="AF82:AJ82"/>
    <mergeCell ref="AK82:AO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V82:DZ82"/>
    <mergeCell ref="BS79:CG79"/>
    <mergeCell ref="CH79:CL79"/>
    <mergeCell ref="CM79:CQ79"/>
    <mergeCell ref="CR79:CV79"/>
    <mergeCell ref="CW79:DA79"/>
    <mergeCell ref="DB79:DF79"/>
    <mergeCell ref="B79:P79"/>
    <mergeCell ref="Q79:U79"/>
    <mergeCell ref="V79:Z79"/>
    <mergeCell ref="AA79:AE79"/>
    <mergeCell ref="AF79:AJ79"/>
    <mergeCell ref="AK79:AO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B78:P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AU75:AY75"/>
    <mergeCell ref="AZ75:BD75"/>
    <mergeCell ref="DV76:DZ76"/>
    <mergeCell ref="Q77:U77"/>
    <mergeCell ref="V77:Z77"/>
    <mergeCell ref="AA77:AE77"/>
    <mergeCell ref="AF77:AJ77"/>
    <mergeCell ref="AK77:AO77"/>
    <mergeCell ref="AZ77:BD77"/>
    <mergeCell ref="CR76:CV76"/>
    <mergeCell ref="CW76:DA76"/>
    <mergeCell ref="DB76:DF76"/>
    <mergeCell ref="DG76:DK76"/>
    <mergeCell ref="DL76:DP76"/>
    <mergeCell ref="DQ76:DU76"/>
    <mergeCell ref="DV78:DZ78"/>
    <mergeCell ref="AZ76:BD76"/>
    <mergeCell ref="BS76:CG76"/>
    <mergeCell ref="CH76:CL76"/>
    <mergeCell ref="CM76:CQ76"/>
    <mergeCell ref="CR78:CV78"/>
    <mergeCell ref="CW78:DA78"/>
    <mergeCell ref="DB78:DF78"/>
    <mergeCell ref="DG78:DK78"/>
    <mergeCell ref="DL78:DP78"/>
    <mergeCell ref="DQ78:DU78"/>
    <mergeCell ref="AZ78:BD78"/>
    <mergeCell ref="BS78:CG78"/>
    <mergeCell ref="CH78:CL78"/>
    <mergeCell ref="CM78:CQ78"/>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DV74:DZ74"/>
    <mergeCell ref="AZ72:BD72"/>
    <mergeCell ref="BS72:CG72"/>
    <mergeCell ref="CH72:CL72"/>
    <mergeCell ref="CM72:CQ72"/>
    <mergeCell ref="CR74:CV74"/>
    <mergeCell ref="CW74:DA74"/>
    <mergeCell ref="DB74:DF74"/>
    <mergeCell ref="DG74:DK74"/>
    <mergeCell ref="DL74:DP74"/>
    <mergeCell ref="DQ74:DU74"/>
    <mergeCell ref="AZ74:BD74"/>
    <mergeCell ref="BS74:CG74"/>
    <mergeCell ref="CH74:CL74"/>
    <mergeCell ref="CM74:CQ74"/>
    <mergeCell ref="DG73:DK73"/>
    <mergeCell ref="DL73:DP73"/>
    <mergeCell ref="DQ73:DU73"/>
    <mergeCell ref="DV73:DZ73"/>
    <mergeCell ref="AZ71:BD71"/>
    <mergeCell ref="CR70:CV70"/>
    <mergeCell ref="CW70:DA70"/>
    <mergeCell ref="DB70:DF70"/>
    <mergeCell ref="DG70:DK70"/>
    <mergeCell ref="DL70:DP70"/>
    <mergeCell ref="DQ70:DU70"/>
    <mergeCell ref="DV72:DZ72"/>
    <mergeCell ref="DL69:DP69"/>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K69:AO69"/>
    <mergeCell ref="AZ69:BD69"/>
    <mergeCell ref="DB68:DF68"/>
    <mergeCell ref="DG68:DK68"/>
    <mergeCell ref="Q68:U68"/>
    <mergeCell ref="V68:Z68"/>
    <mergeCell ref="AA68:AE68"/>
    <mergeCell ref="AF68:AJ68"/>
    <mergeCell ref="AK68:AO68"/>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P68:AT68"/>
    <mergeCell ref="AU68:AY68"/>
    <mergeCell ref="AF71:AJ71"/>
    <mergeCell ref="AK71:AO71"/>
    <mergeCell ref="AZ68:BD68"/>
    <mergeCell ref="BS68:CG68"/>
    <mergeCell ref="CH68:CL68"/>
    <mergeCell ref="CM68:CQ68"/>
    <mergeCell ref="AZ70:BD70"/>
    <mergeCell ref="BS70:CG70"/>
    <mergeCell ref="CH70:CL70"/>
    <mergeCell ref="CM70:CQ70"/>
    <mergeCell ref="DB67:DF67"/>
    <mergeCell ref="DG67:DK67"/>
    <mergeCell ref="DG69:DK69"/>
    <mergeCell ref="CW67:DA67"/>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CR68:CV68"/>
    <mergeCell ref="CW68:DA68"/>
    <mergeCell ref="BJ62:BN62"/>
    <mergeCell ref="BS62:CG62"/>
    <mergeCell ref="CH62:CL62"/>
    <mergeCell ref="CM62:CQ62"/>
    <mergeCell ref="CR62:CV62"/>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CR66:CV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L67:DP67"/>
    <mergeCell ref="DQ67:DU67"/>
    <mergeCell ref="BS67:CG67"/>
    <mergeCell ref="CH67:CL67"/>
    <mergeCell ref="CM67:CQ67"/>
    <mergeCell ref="CR67:CV67"/>
    <mergeCell ref="DV61:DZ61"/>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DL13:DP13"/>
    <mergeCell ref="DQ13:DU13"/>
    <mergeCell ref="AK13:AO13"/>
    <mergeCell ref="AP13:AT13"/>
    <mergeCell ref="AU13:AY13"/>
    <mergeCell ref="BS13:CG13"/>
    <mergeCell ref="CH13:CL13"/>
    <mergeCell ref="CM13:CQ13"/>
    <mergeCell ref="V13:Z13"/>
    <mergeCell ref="AA13:AE13"/>
    <mergeCell ref="AF13:AJ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Q12:U12"/>
    <mergeCell ref="V12:Z12"/>
    <mergeCell ref="AA12:AE12"/>
    <mergeCell ref="AF12:AJ12"/>
    <mergeCell ref="AK12:AO12"/>
    <mergeCell ref="AP12:AT12"/>
    <mergeCell ref="CH11:CL11"/>
    <mergeCell ref="CM11:CQ11"/>
    <mergeCell ref="CR11:CV11"/>
    <mergeCell ref="CW11:DA11"/>
    <mergeCell ref="DB11:DF11"/>
    <mergeCell ref="DG11:DK11"/>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V13:DZ13"/>
    <mergeCell ref="CR10:CV10"/>
    <mergeCell ref="AK10:AO10"/>
    <mergeCell ref="AP10:AT10"/>
    <mergeCell ref="AU10:AY10"/>
    <mergeCell ref="CH10:CL10"/>
    <mergeCell ref="CM10:CQ10"/>
    <mergeCell ref="DV9:DZ9"/>
    <mergeCell ref="B10:P10"/>
    <mergeCell ref="Q10:U10"/>
    <mergeCell ref="V10:Z10"/>
    <mergeCell ref="AA10:AE10"/>
    <mergeCell ref="AF10:AJ10"/>
    <mergeCell ref="AU9:AY9"/>
    <mergeCell ref="CH9:CL9"/>
    <mergeCell ref="CM9:CQ9"/>
    <mergeCell ref="CR9:CV9"/>
    <mergeCell ref="DB12:DF12"/>
    <mergeCell ref="DG12:DK12"/>
    <mergeCell ref="DL12:DP12"/>
    <mergeCell ref="DQ12:DU12"/>
    <mergeCell ref="DV12:DZ12"/>
    <mergeCell ref="AU12:AY12"/>
    <mergeCell ref="BS12:CG12"/>
    <mergeCell ref="CH12:CL12"/>
    <mergeCell ref="CM12:CQ12"/>
    <mergeCell ref="CR12:CV12"/>
    <mergeCell ref="CW12:DA12"/>
    <mergeCell ref="DL11:DP11"/>
    <mergeCell ref="DQ11:DU11"/>
    <mergeCell ref="DV11:DZ11"/>
    <mergeCell ref="B12:P12"/>
    <mergeCell ref="DV8:DZ8"/>
    <mergeCell ref="B9:P9"/>
    <mergeCell ref="Q9:U9"/>
    <mergeCell ref="V9:Z9"/>
    <mergeCell ref="AA9:AE9"/>
    <mergeCell ref="AF9:AJ9"/>
    <mergeCell ref="AK9:AO9"/>
    <mergeCell ref="AP9:AT9"/>
    <mergeCell ref="CH8:CL8"/>
    <mergeCell ref="CM8:CQ8"/>
    <mergeCell ref="CR8:CV8"/>
    <mergeCell ref="DV10:DZ10"/>
    <mergeCell ref="DQ5:DU6"/>
    <mergeCell ref="DV5:DZ6"/>
    <mergeCell ref="B7:P7"/>
    <mergeCell ref="Q7:U7"/>
    <mergeCell ref="V7:Z7"/>
    <mergeCell ref="AA7:AE7"/>
    <mergeCell ref="AF7:AJ7"/>
    <mergeCell ref="AU5:AY6"/>
    <mergeCell ref="BQ5:CG6"/>
    <mergeCell ref="CH5:CL6"/>
    <mergeCell ref="CM5:CQ6"/>
    <mergeCell ref="CR5:CV6"/>
    <mergeCell ref="CW5:DA6"/>
    <mergeCell ref="Q8:U8"/>
    <mergeCell ref="V8:Z8"/>
    <mergeCell ref="AA8:AE8"/>
    <mergeCell ref="AF8:AJ8"/>
    <mergeCell ref="AK8:AO8"/>
    <mergeCell ref="AP8:AT8"/>
    <mergeCell ref="AU8:AY8"/>
    <mergeCell ref="DJ2:DO2"/>
    <mergeCell ref="DQ2:DZ2"/>
    <mergeCell ref="A4:AY4"/>
    <mergeCell ref="A5:P6"/>
    <mergeCell ref="Q5:U6"/>
    <mergeCell ref="V5:Z6"/>
    <mergeCell ref="AA5:AE6"/>
    <mergeCell ref="AF5:AJ6"/>
    <mergeCell ref="AK5:AO6"/>
    <mergeCell ref="AP5:AT6"/>
    <mergeCell ref="DV7:DZ7"/>
    <mergeCell ref="CR7:CV7"/>
    <mergeCell ref="AK7:AO7"/>
    <mergeCell ref="AP7:AT7"/>
    <mergeCell ref="B77:P77"/>
    <mergeCell ref="B76:P76"/>
    <mergeCell ref="B75:P75"/>
    <mergeCell ref="B74:P74"/>
    <mergeCell ref="B73:P73"/>
    <mergeCell ref="B72:P72"/>
    <mergeCell ref="B71:P71"/>
    <mergeCell ref="B70:P70"/>
    <mergeCell ref="B69:P69"/>
    <mergeCell ref="B68:P68"/>
    <mergeCell ref="BS9:CG9"/>
    <mergeCell ref="BS8:CG8"/>
    <mergeCell ref="BS10:CG10"/>
    <mergeCell ref="BS7:CG7"/>
    <mergeCell ref="DB5:DF6"/>
    <mergeCell ref="DG5:DK6"/>
    <mergeCell ref="DL5:DP6"/>
    <mergeCell ref="B8:P8"/>
    <mergeCell ref="AU7:AY7"/>
    <mergeCell ref="CH7:CL7"/>
    <mergeCell ref="CM7:CQ7"/>
    <mergeCell ref="B11:P11"/>
    <mergeCell ref="AP72:AT72"/>
    <mergeCell ref="AU72:AY72"/>
    <mergeCell ref="AP71:AT71"/>
    <mergeCell ref="AU71:AY71"/>
    <mergeCell ref="AP70:AT70"/>
    <mergeCell ref="AU70:AY70"/>
    <mergeCell ref="AP69:AT69"/>
    <mergeCell ref="AU69:AY69"/>
    <mergeCell ref="AP74:AT74"/>
    <mergeCell ref="AU74:AY74"/>
    <mergeCell ref="AP76:AT76"/>
    <mergeCell ref="AU76:AY76"/>
    <mergeCell ref="AP79:AT79"/>
    <mergeCell ref="AU79:AY79"/>
    <mergeCell ref="AU77:AY77"/>
    <mergeCell ref="AP77:AT77"/>
    <mergeCell ref="AP78:AT78"/>
    <mergeCell ref="AU78:AY78"/>
    <mergeCell ref="Q11:U11"/>
    <mergeCell ref="V11:Z11"/>
    <mergeCell ref="AA11:AE11"/>
    <mergeCell ref="AF11:AJ11"/>
    <mergeCell ref="AK11:AO11"/>
    <mergeCell ref="AP11:AT11"/>
    <mergeCell ref="AU11:AY11"/>
    <mergeCell ref="BS11:CG11"/>
    <mergeCell ref="B13:P13"/>
    <mergeCell ref="Q13:U13"/>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1617323</v>
      </c>
      <c r="L9" s="264">
        <v>83453</v>
      </c>
      <c r="M9" s="265">
        <v>77257</v>
      </c>
      <c r="N9" s="266">
        <v>8</v>
      </c>
    </row>
    <row r="10" spans="1:16" x14ac:dyDescent="0.15">
      <c r="A10" s="248"/>
      <c r="B10" s="244"/>
      <c r="C10" s="244"/>
      <c r="D10" s="244"/>
      <c r="E10" s="244"/>
      <c r="F10" s="244"/>
      <c r="G10" s="1119" t="s">
        <v>475</v>
      </c>
      <c r="H10" s="1120"/>
      <c r="I10" s="1120"/>
      <c r="J10" s="1121"/>
      <c r="K10" s="267">
        <v>429192</v>
      </c>
      <c r="L10" s="268">
        <v>22146</v>
      </c>
      <c r="M10" s="269">
        <v>7577</v>
      </c>
      <c r="N10" s="270">
        <v>192.3</v>
      </c>
    </row>
    <row r="11" spans="1:16" ht="13.5" customHeight="1" x14ac:dyDescent="0.15">
      <c r="A11" s="248"/>
      <c r="B11" s="244"/>
      <c r="C11" s="244"/>
      <c r="D11" s="244"/>
      <c r="E11" s="244"/>
      <c r="F11" s="244"/>
      <c r="G11" s="1119" t="s">
        <v>476</v>
      </c>
      <c r="H11" s="1120"/>
      <c r="I11" s="1120"/>
      <c r="J11" s="1121"/>
      <c r="K11" s="267">
        <v>322620</v>
      </c>
      <c r="L11" s="268">
        <v>16647</v>
      </c>
      <c r="M11" s="269">
        <v>12059</v>
      </c>
      <c r="N11" s="270">
        <v>38</v>
      </c>
    </row>
    <row r="12" spans="1:16" ht="13.5" customHeight="1" x14ac:dyDescent="0.15">
      <c r="A12" s="248"/>
      <c r="B12" s="244"/>
      <c r="C12" s="244"/>
      <c r="D12" s="244"/>
      <c r="E12" s="244"/>
      <c r="F12" s="244"/>
      <c r="G12" s="1119" t="s">
        <v>477</v>
      </c>
      <c r="H12" s="1120"/>
      <c r="I12" s="1120"/>
      <c r="J12" s="1121"/>
      <c r="K12" s="267" t="s">
        <v>478</v>
      </c>
      <c r="L12" s="268" t="s">
        <v>478</v>
      </c>
      <c r="M12" s="269">
        <v>890</v>
      </c>
      <c r="N12" s="270" t="s">
        <v>478</v>
      </c>
    </row>
    <row r="13" spans="1:16" ht="13.5" customHeight="1" x14ac:dyDescent="0.15">
      <c r="A13" s="248"/>
      <c r="B13" s="244"/>
      <c r="C13" s="244"/>
      <c r="D13" s="244"/>
      <c r="E13" s="244"/>
      <c r="F13" s="244"/>
      <c r="G13" s="1119" t="s">
        <v>479</v>
      </c>
      <c r="H13" s="1120"/>
      <c r="I13" s="1120"/>
      <c r="J13" s="1121"/>
      <c r="K13" s="267" t="s">
        <v>478</v>
      </c>
      <c r="L13" s="268" t="s">
        <v>478</v>
      </c>
      <c r="M13" s="269">
        <v>0</v>
      </c>
      <c r="N13" s="270" t="s">
        <v>478</v>
      </c>
    </row>
    <row r="14" spans="1:16" ht="13.5" customHeight="1" x14ac:dyDescent="0.15">
      <c r="A14" s="248"/>
      <c r="B14" s="244"/>
      <c r="C14" s="244"/>
      <c r="D14" s="244"/>
      <c r="E14" s="244"/>
      <c r="F14" s="244"/>
      <c r="G14" s="1119" t="s">
        <v>480</v>
      </c>
      <c r="H14" s="1120"/>
      <c r="I14" s="1120"/>
      <c r="J14" s="1121"/>
      <c r="K14" s="267">
        <v>83733</v>
      </c>
      <c r="L14" s="268">
        <v>4321</v>
      </c>
      <c r="M14" s="269">
        <v>4205</v>
      </c>
      <c r="N14" s="270">
        <v>2.8</v>
      </c>
    </row>
    <row r="15" spans="1:16" ht="13.5" customHeight="1" x14ac:dyDescent="0.15">
      <c r="A15" s="248"/>
      <c r="B15" s="244"/>
      <c r="C15" s="244"/>
      <c r="D15" s="244"/>
      <c r="E15" s="244"/>
      <c r="F15" s="244"/>
      <c r="G15" s="1119" t="s">
        <v>481</v>
      </c>
      <c r="H15" s="1120"/>
      <c r="I15" s="1120"/>
      <c r="J15" s="1121"/>
      <c r="K15" s="267">
        <v>71880</v>
      </c>
      <c r="L15" s="268">
        <v>3709</v>
      </c>
      <c r="M15" s="269">
        <v>1846</v>
      </c>
      <c r="N15" s="270">
        <v>100.9</v>
      </c>
    </row>
    <row r="16" spans="1:16" x14ac:dyDescent="0.15">
      <c r="A16" s="248"/>
      <c r="B16" s="244"/>
      <c r="C16" s="244"/>
      <c r="D16" s="244"/>
      <c r="E16" s="244"/>
      <c r="F16" s="244"/>
      <c r="G16" s="1122" t="s">
        <v>482</v>
      </c>
      <c r="H16" s="1123"/>
      <c r="I16" s="1123"/>
      <c r="J16" s="1124"/>
      <c r="K16" s="268">
        <v>-203802</v>
      </c>
      <c r="L16" s="268">
        <v>-10516</v>
      </c>
      <c r="M16" s="269">
        <v>-8513</v>
      </c>
      <c r="N16" s="270">
        <v>23.5</v>
      </c>
    </row>
    <row r="17" spans="1:16" x14ac:dyDescent="0.15">
      <c r="A17" s="248"/>
      <c r="B17" s="244"/>
      <c r="C17" s="244"/>
      <c r="D17" s="244"/>
      <c r="E17" s="244"/>
      <c r="F17" s="244"/>
      <c r="G17" s="1122" t="s">
        <v>165</v>
      </c>
      <c r="H17" s="1123"/>
      <c r="I17" s="1123"/>
      <c r="J17" s="1124"/>
      <c r="K17" s="268">
        <v>2320946</v>
      </c>
      <c r="L17" s="268">
        <v>119760</v>
      </c>
      <c r="M17" s="269">
        <v>95320</v>
      </c>
      <c r="N17" s="270">
        <v>25.6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9.34</v>
      </c>
      <c r="L21" s="281">
        <v>8.93</v>
      </c>
      <c r="M21" s="282">
        <v>0.41</v>
      </c>
      <c r="N21" s="249"/>
      <c r="O21" s="283"/>
      <c r="P21" s="279"/>
    </row>
    <row r="22" spans="1:16" s="284" customFormat="1" x14ac:dyDescent="0.15">
      <c r="A22" s="279"/>
      <c r="B22" s="249"/>
      <c r="C22" s="249"/>
      <c r="D22" s="249"/>
      <c r="E22" s="249"/>
      <c r="F22" s="249"/>
      <c r="G22" s="1114" t="s">
        <v>488</v>
      </c>
      <c r="H22" s="1115"/>
      <c r="I22" s="1115"/>
      <c r="J22" s="1116"/>
      <c r="K22" s="285">
        <v>97.9</v>
      </c>
      <c r="L22" s="286">
        <v>96.9</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492</v>
      </c>
      <c r="H32" s="1131"/>
      <c r="I32" s="1131"/>
      <c r="J32" s="1132"/>
      <c r="K32" s="294">
        <v>1180682</v>
      </c>
      <c r="L32" s="294">
        <v>60923</v>
      </c>
      <c r="M32" s="295">
        <v>49286</v>
      </c>
      <c r="N32" s="296">
        <v>23.6</v>
      </c>
    </row>
    <row r="33" spans="1:16" ht="13.5" customHeight="1" x14ac:dyDescent="0.15">
      <c r="A33" s="248"/>
      <c r="B33" s="244"/>
      <c r="C33" s="244"/>
      <c r="D33" s="244"/>
      <c r="E33" s="244"/>
      <c r="F33" s="244"/>
      <c r="G33" s="1130" t="s">
        <v>493</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494</v>
      </c>
      <c r="H34" s="1131"/>
      <c r="I34" s="1131"/>
      <c r="J34" s="1132"/>
      <c r="K34" s="294" t="s">
        <v>478</v>
      </c>
      <c r="L34" s="294" t="s">
        <v>478</v>
      </c>
      <c r="M34" s="295">
        <v>6</v>
      </c>
      <c r="N34" s="296" t="s">
        <v>478</v>
      </c>
    </row>
    <row r="35" spans="1:16" ht="27" customHeight="1" x14ac:dyDescent="0.15">
      <c r="A35" s="248"/>
      <c r="B35" s="244"/>
      <c r="C35" s="244"/>
      <c r="D35" s="244"/>
      <c r="E35" s="244"/>
      <c r="F35" s="244"/>
      <c r="G35" s="1130" t="s">
        <v>495</v>
      </c>
      <c r="H35" s="1131"/>
      <c r="I35" s="1131"/>
      <c r="J35" s="1132"/>
      <c r="K35" s="294">
        <v>196357</v>
      </c>
      <c r="L35" s="294">
        <v>10132</v>
      </c>
      <c r="M35" s="295">
        <v>18395</v>
      </c>
      <c r="N35" s="296">
        <v>-44.9</v>
      </c>
    </row>
    <row r="36" spans="1:16" ht="27" customHeight="1" x14ac:dyDescent="0.15">
      <c r="A36" s="248"/>
      <c r="B36" s="244"/>
      <c r="C36" s="244"/>
      <c r="D36" s="244"/>
      <c r="E36" s="244"/>
      <c r="F36" s="244"/>
      <c r="G36" s="1130" t="s">
        <v>496</v>
      </c>
      <c r="H36" s="1131"/>
      <c r="I36" s="1131"/>
      <c r="J36" s="1132"/>
      <c r="K36" s="294">
        <v>32307</v>
      </c>
      <c r="L36" s="294">
        <v>1667</v>
      </c>
      <c r="M36" s="295">
        <v>4784</v>
      </c>
      <c r="N36" s="296">
        <v>-65.2</v>
      </c>
    </row>
    <row r="37" spans="1:16" ht="13.5" customHeight="1" x14ac:dyDescent="0.15">
      <c r="A37" s="248"/>
      <c r="B37" s="244"/>
      <c r="C37" s="244"/>
      <c r="D37" s="244"/>
      <c r="E37" s="244"/>
      <c r="F37" s="244"/>
      <c r="G37" s="1130" t="s">
        <v>497</v>
      </c>
      <c r="H37" s="1131"/>
      <c r="I37" s="1131"/>
      <c r="J37" s="1132"/>
      <c r="K37" s="294">
        <v>13084</v>
      </c>
      <c r="L37" s="294">
        <v>675</v>
      </c>
      <c r="M37" s="295">
        <v>901</v>
      </c>
      <c r="N37" s="296">
        <v>-25.1</v>
      </c>
    </row>
    <row r="38" spans="1:16" ht="27" customHeight="1" x14ac:dyDescent="0.15">
      <c r="A38" s="248"/>
      <c r="B38" s="244"/>
      <c r="C38" s="244"/>
      <c r="D38" s="244"/>
      <c r="E38" s="244"/>
      <c r="F38" s="244"/>
      <c r="G38" s="1133" t="s">
        <v>498</v>
      </c>
      <c r="H38" s="1134"/>
      <c r="I38" s="1134"/>
      <c r="J38" s="1135"/>
      <c r="K38" s="297" t="s">
        <v>478</v>
      </c>
      <c r="L38" s="297" t="s">
        <v>478</v>
      </c>
      <c r="M38" s="298">
        <v>6</v>
      </c>
      <c r="N38" s="299" t="s">
        <v>478</v>
      </c>
      <c r="O38" s="293"/>
    </row>
    <row r="39" spans="1:16" x14ac:dyDescent="0.15">
      <c r="A39" s="248"/>
      <c r="B39" s="244"/>
      <c r="C39" s="244"/>
      <c r="D39" s="244"/>
      <c r="E39" s="244"/>
      <c r="F39" s="244"/>
      <c r="G39" s="1133" t="s">
        <v>499</v>
      </c>
      <c r="H39" s="1134"/>
      <c r="I39" s="1134"/>
      <c r="J39" s="1135"/>
      <c r="K39" s="300">
        <v>-10369</v>
      </c>
      <c r="L39" s="300">
        <v>-535</v>
      </c>
      <c r="M39" s="301">
        <v>-3045</v>
      </c>
      <c r="N39" s="302">
        <v>-82.4</v>
      </c>
      <c r="O39" s="293"/>
    </row>
    <row r="40" spans="1:16" ht="27" customHeight="1" x14ac:dyDescent="0.15">
      <c r="A40" s="248"/>
      <c r="B40" s="244"/>
      <c r="C40" s="244"/>
      <c r="D40" s="244"/>
      <c r="E40" s="244"/>
      <c r="F40" s="244"/>
      <c r="G40" s="1130" t="s">
        <v>500</v>
      </c>
      <c r="H40" s="1131"/>
      <c r="I40" s="1131"/>
      <c r="J40" s="1132"/>
      <c r="K40" s="300">
        <v>-929327</v>
      </c>
      <c r="L40" s="300">
        <v>-47953</v>
      </c>
      <c r="M40" s="301">
        <v>-49958</v>
      </c>
      <c r="N40" s="302">
        <v>-4</v>
      </c>
      <c r="O40" s="293"/>
    </row>
    <row r="41" spans="1:16" x14ac:dyDescent="0.15">
      <c r="A41" s="248"/>
      <c r="B41" s="244"/>
      <c r="C41" s="244"/>
      <c r="D41" s="244"/>
      <c r="E41" s="244"/>
      <c r="F41" s="244"/>
      <c r="G41" s="1136" t="s">
        <v>276</v>
      </c>
      <c r="H41" s="1137"/>
      <c r="I41" s="1137"/>
      <c r="J41" s="1138"/>
      <c r="K41" s="294">
        <v>482734</v>
      </c>
      <c r="L41" s="300">
        <v>24909</v>
      </c>
      <c r="M41" s="301">
        <v>20376</v>
      </c>
      <c r="N41" s="302">
        <v>22.2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1139650</v>
      </c>
      <c r="J51" s="320">
        <v>57399</v>
      </c>
      <c r="K51" s="321">
        <v>-12.8</v>
      </c>
      <c r="L51" s="322">
        <v>61557</v>
      </c>
      <c r="M51" s="323">
        <v>-4.9000000000000004</v>
      </c>
      <c r="N51" s="324">
        <v>-7.9</v>
      </c>
    </row>
    <row r="52" spans="1:14" x14ac:dyDescent="0.15">
      <c r="A52" s="248"/>
      <c r="B52" s="244"/>
      <c r="C52" s="244"/>
      <c r="D52" s="244"/>
      <c r="E52" s="244"/>
      <c r="F52" s="244"/>
      <c r="G52" s="325"/>
      <c r="H52" s="326" t="s">
        <v>511</v>
      </c>
      <c r="I52" s="327">
        <v>869138</v>
      </c>
      <c r="J52" s="328">
        <v>43774</v>
      </c>
      <c r="K52" s="329">
        <v>-7.9</v>
      </c>
      <c r="L52" s="330">
        <v>32497</v>
      </c>
      <c r="M52" s="331">
        <v>1.8</v>
      </c>
      <c r="N52" s="332">
        <v>-9.6999999999999993</v>
      </c>
    </row>
    <row r="53" spans="1:14" x14ac:dyDescent="0.15">
      <c r="A53" s="248"/>
      <c r="B53" s="244"/>
      <c r="C53" s="244"/>
      <c r="D53" s="244"/>
      <c r="E53" s="244"/>
      <c r="F53" s="244"/>
      <c r="G53" s="310" t="s">
        <v>512</v>
      </c>
      <c r="H53" s="311"/>
      <c r="I53" s="319">
        <v>3784472</v>
      </c>
      <c r="J53" s="320">
        <v>190318</v>
      </c>
      <c r="K53" s="321">
        <v>231.6</v>
      </c>
      <c r="L53" s="322">
        <v>69806</v>
      </c>
      <c r="M53" s="323">
        <v>13.4</v>
      </c>
      <c r="N53" s="324">
        <v>218.2</v>
      </c>
    </row>
    <row r="54" spans="1:14" x14ac:dyDescent="0.15">
      <c r="A54" s="248"/>
      <c r="B54" s="244"/>
      <c r="C54" s="244"/>
      <c r="D54" s="244"/>
      <c r="E54" s="244"/>
      <c r="F54" s="244"/>
      <c r="G54" s="325"/>
      <c r="H54" s="326" t="s">
        <v>511</v>
      </c>
      <c r="I54" s="327">
        <v>1478204</v>
      </c>
      <c r="J54" s="328">
        <v>74338</v>
      </c>
      <c r="K54" s="329">
        <v>69.8</v>
      </c>
      <c r="L54" s="330">
        <v>32823</v>
      </c>
      <c r="M54" s="331">
        <v>1</v>
      </c>
      <c r="N54" s="332">
        <v>68.8</v>
      </c>
    </row>
    <row r="55" spans="1:14" x14ac:dyDescent="0.15">
      <c r="A55" s="248"/>
      <c r="B55" s="244"/>
      <c r="C55" s="244"/>
      <c r="D55" s="244"/>
      <c r="E55" s="244"/>
      <c r="F55" s="244"/>
      <c r="G55" s="310" t="s">
        <v>513</v>
      </c>
      <c r="H55" s="311"/>
      <c r="I55" s="319">
        <v>1479874</v>
      </c>
      <c r="J55" s="320">
        <v>74643</v>
      </c>
      <c r="K55" s="321">
        <v>-60.8</v>
      </c>
      <c r="L55" s="322">
        <v>74444</v>
      </c>
      <c r="M55" s="323">
        <v>6.6</v>
      </c>
      <c r="N55" s="324">
        <v>-67.400000000000006</v>
      </c>
    </row>
    <row r="56" spans="1:14" x14ac:dyDescent="0.15">
      <c r="A56" s="248"/>
      <c r="B56" s="244"/>
      <c r="C56" s="244"/>
      <c r="D56" s="244"/>
      <c r="E56" s="244"/>
      <c r="F56" s="244"/>
      <c r="G56" s="325"/>
      <c r="H56" s="326" t="s">
        <v>511</v>
      </c>
      <c r="I56" s="327">
        <v>760082</v>
      </c>
      <c r="J56" s="328">
        <v>38338</v>
      </c>
      <c r="K56" s="329">
        <v>-48.4</v>
      </c>
      <c r="L56" s="330">
        <v>34175</v>
      </c>
      <c r="M56" s="331">
        <v>4.0999999999999996</v>
      </c>
      <c r="N56" s="332">
        <v>-52.5</v>
      </c>
    </row>
    <row r="57" spans="1:14" x14ac:dyDescent="0.15">
      <c r="A57" s="248"/>
      <c r="B57" s="244"/>
      <c r="C57" s="244"/>
      <c r="D57" s="244"/>
      <c r="E57" s="244"/>
      <c r="F57" s="244"/>
      <c r="G57" s="310" t="s">
        <v>514</v>
      </c>
      <c r="H57" s="311"/>
      <c r="I57" s="319">
        <v>1803609</v>
      </c>
      <c r="J57" s="320">
        <v>92228</v>
      </c>
      <c r="K57" s="321">
        <v>23.6</v>
      </c>
      <c r="L57" s="322">
        <v>85205</v>
      </c>
      <c r="M57" s="323">
        <v>14.5</v>
      </c>
      <c r="N57" s="324">
        <v>9.1</v>
      </c>
    </row>
    <row r="58" spans="1:14" x14ac:dyDescent="0.15">
      <c r="A58" s="248"/>
      <c r="B58" s="244"/>
      <c r="C58" s="244"/>
      <c r="D58" s="244"/>
      <c r="E58" s="244"/>
      <c r="F58" s="244"/>
      <c r="G58" s="325"/>
      <c r="H58" s="326" t="s">
        <v>511</v>
      </c>
      <c r="I58" s="327">
        <v>666425</v>
      </c>
      <c r="J58" s="328">
        <v>34078</v>
      </c>
      <c r="K58" s="329">
        <v>-11.1</v>
      </c>
      <c r="L58" s="330">
        <v>38847</v>
      </c>
      <c r="M58" s="331">
        <v>13.7</v>
      </c>
      <c r="N58" s="332">
        <v>-24.8</v>
      </c>
    </row>
    <row r="59" spans="1:14" x14ac:dyDescent="0.15">
      <c r="A59" s="248"/>
      <c r="B59" s="244"/>
      <c r="C59" s="244"/>
      <c r="D59" s="244"/>
      <c r="E59" s="244"/>
      <c r="F59" s="244"/>
      <c r="G59" s="310" t="s">
        <v>515</v>
      </c>
      <c r="H59" s="311"/>
      <c r="I59" s="319">
        <v>1638863</v>
      </c>
      <c r="J59" s="320">
        <v>84565</v>
      </c>
      <c r="K59" s="321">
        <v>-8.3000000000000007</v>
      </c>
      <c r="L59" s="322">
        <v>77577</v>
      </c>
      <c r="M59" s="323">
        <v>-9</v>
      </c>
      <c r="N59" s="324">
        <v>0.7</v>
      </c>
    </row>
    <row r="60" spans="1:14" x14ac:dyDescent="0.15">
      <c r="A60" s="248"/>
      <c r="B60" s="244"/>
      <c r="C60" s="244"/>
      <c r="D60" s="244"/>
      <c r="E60" s="244"/>
      <c r="F60" s="244"/>
      <c r="G60" s="325"/>
      <c r="H60" s="326" t="s">
        <v>511</v>
      </c>
      <c r="I60" s="333">
        <v>897026</v>
      </c>
      <c r="J60" s="328">
        <v>46286</v>
      </c>
      <c r="K60" s="329">
        <v>35.799999999999997</v>
      </c>
      <c r="L60" s="330">
        <v>40870</v>
      </c>
      <c r="M60" s="331">
        <v>5.2</v>
      </c>
      <c r="N60" s="332">
        <v>30.6</v>
      </c>
    </row>
    <row r="61" spans="1:14" x14ac:dyDescent="0.15">
      <c r="A61" s="248"/>
      <c r="B61" s="244"/>
      <c r="C61" s="244"/>
      <c r="D61" s="244"/>
      <c r="E61" s="244"/>
      <c r="F61" s="244"/>
      <c r="G61" s="310" t="s">
        <v>516</v>
      </c>
      <c r="H61" s="334"/>
      <c r="I61" s="335">
        <v>1969294</v>
      </c>
      <c r="J61" s="336">
        <v>99831</v>
      </c>
      <c r="K61" s="337">
        <v>34.700000000000003</v>
      </c>
      <c r="L61" s="338">
        <v>73718</v>
      </c>
      <c r="M61" s="339">
        <v>4.0999999999999996</v>
      </c>
      <c r="N61" s="324">
        <v>30.6</v>
      </c>
    </row>
    <row r="62" spans="1:14" x14ac:dyDescent="0.15">
      <c r="A62" s="248"/>
      <c r="B62" s="244"/>
      <c r="C62" s="244"/>
      <c r="D62" s="244"/>
      <c r="E62" s="244"/>
      <c r="F62" s="244"/>
      <c r="G62" s="325"/>
      <c r="H62" s="326" t="s">
        <v>511</v>
      </c>
      <c r="I62" s="327">
        <v>934175</v>
      </c>
      <c r="J62" s="328">
        <v>47363</v>
      </c>
      <c r="K62" s="329">
        <v>7.6</v>
      </c>
      <c r="L62" s="330">
        <v>35842</v>
      </c>
      <c r="M62" s="331">
        <v>5.2</v>
      </c>
      <c r="N62" s="332">
        <v>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56.71</v>
      </c>
      <c r="G47" s="12">
        <v>63.67</v>
      </c>
      <c r="H47" s="12">
        <v>63.56</v>
      </c>
      <c r="I47" s="12">
        <v>62.64</v>
      </c>
      <c r="J47" s="13">
        <v>47.65</v>
      </c>
    </row>
    <row r="48" spans="2:10" ht="57.75" customHeight="1" x14ac:dyDescent="0.15">
      <c r="B48" s="14"/>
      <c r="C48" s="1141" t="s">
        <v>4</v>
      </c>
      <c r="D48" s="1141"/>
      <c r="E48" s="1142"/>
      <c r="F48" s="15">
        <v>11.34</v>
      </c>
      <c r="G48" s="16">
        <v>7.72</v>
      </c>
      <c r="H48" s="16">
        <v>7.06</v>
      </c>
      <c r="I48" s="16">
        <v>12.92</v>
      </c>
      <c r="J48" s="17">
        <v>7</v>
      </c>
    </row>
    <row r="49" spans="2:10" ht="57.75" customHeight="1" thickBot="1" x14ac:dyDescent="0.2">
      <c r="B49" s="18"/>
      <c r="C49" s="1143" t="s">
        <v>5</v>
      </c>
      <c r="D49" s="1143"/>
      <c r="E49" s="1144"/>
      <c r="F49" s="19">
        <v>2.69</v>
      </c>
      <c r="G49" s="20" t="s">
        <v>523</v>
      </c>
      <c r="H49" s="20" t="s">
        <v>524</v>
      </c>
      <c r="I49" s="20">
        <v>6.46</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526</v>
      </c>
      <c r="D34" s="1151"/>
      <c r="E34" s="1152"/>
      <c r="F34" s="32">
        <v>8.6999999999999993</v>
      </c>
      <c r="G34" s="33">
        <v>9.17</v>
      </c>
      <c r="H34" s="33">
        <v>9.26</v>
      </c>
      <c r="I34" s="33">
        <v>9.07</v>
      </c>
      <c r="J34" s="34">
        <v>8.3800000000000008</v>
      </c>
      <c r="K34" s="22"/>
      <c r="L34" s="22"/>
      <c r="M34" s="22"/>
      <c r="N34" s="22"/>
      <c r="O34" s="22"/>
      <c r="P34" s="22"/>
    </row>
    <row r="35" spans="1:16" ht="39" customHeight="1" x14ac:dyDescent="0.15">
      <c r="A35" s="22"/>
      <c r="B35" s="35"/>
      <c r="C35" s="1145" t="s">
        <v>527</v>
      </c>
      <c r="D35" s="1146"/>
      <c r="E35" s="1147"/>
      <c r="F35" s="36">
        <v>11.29</v>
      </c>
      <c r="G35" s="37">
        <v>7.93</v>
      </c>
      <c r="H35" s="37">
        <v>7.49</v>
      </c>
      <c r="I35" s="37">
        <v>13.61</v>
      </c>
      <c r="J35" s="38">
        <v>7.81</v>
      </c>
      <c r="K35" s="22"/>
      <c r="L35" s="22"/>
      <c r="M35" s="22"/>
      <c r="N35" s="22"/>
      <c r="O35" s="22"/>
      <c r="P35" s="22"/>
    </row>
    <row r="36" spans="1:16" ht="39" customHeight="1" x14ac:dyDescent="0.15">
      <c r="A36" s="22"/>
      <c r="B36" s="35"/>
      <c r="C36" s="1145" t="s">
        <v>528</v>
      </c>
      <c r="D36" s="1146"/>
      <c r="E36" s="1147"/>
      <c r="F36" s="36">
        <v>0.52</v>
      </c>
      <c r="G36" s="37">
        <v>1.17</v>
      </c>
      <c r="H36" s="37">
        <v>0.73</v>
      </c>
      <c r="I36" s="37">
        <v>1.73</v>
      </c>
      <c r="J36" s="38">
        <v>1.1399999999999999</v>
      </c>
      <c r="K36" s="22"/>
      <c r="L36" s="22"/>
      <c r="M36" s="22"/>
      <c r="N36" s="22"/>
      <c r="O36" s="22"/>
      <c r="P36" s="22"/>
    </row>
    <row r="37" spans="1:16" ht="39" customHeight="1" x14ac:dyDescent="0.15">
      <c r="A37" s="22"/>
      <c r="B37" s="35"/>
      <c r="C37" s="1145" t="s">
        <v>529</v>
      </c>
      <c r="D37" s="1146"/>
      <c r="E37" s="1147"/>
      <c r="F37" s="36">
        <v>0.23</v>
      </c>
      <c r="G37" s="37">
        <v>0.22</v>
      </c>
      <c r="H37" s="37">
        <v>0</v>
      </c>
      <c r="I37" s="37">
        <v>0.16</v>
      </c>
      <c r="J37" s="38">
        <v>0.2</v>
      </c>
      <c r="K37" s="22"/>
      <c r="L37" s="22"/>
      <c r="M37" s="22"/>
      <c r="N37" s="22"/>
      <c r="O37" s="22"/>
      <c r="P37" s="22"/>
    </row>
    <row r="38" spans="1:16" ht="39" customHeight="1" x14ac:dyDescent="0.15">
      <c r="A38" s="22"/>
      <c r="B38" s="35"/>
      <c r="C38" s="1145" t="s">
        <v>530</v>
      </c>
      <c r="D38" s="1146"/>
      <c r="E38" s="1147"/>
      <c r="F38" s="36">
        <v>0.5</v>
      </c>
      <c r="G38" s="37">
        <v>1.43</v>
      </c>
      <c r="H38" s="37">
        <v>0.35</v>
      </c>
      <c r="I38" s="37">
        <v>0.13</v>
      </c>
      <c r="J38" s="38">
        <v>0.14000000000000001</v>
      </c>
      <c r="K38" s="22"/>
      <c r="L38" s="22"/>
      <c r="M38" s="22"/>
      <c r="N38" s="22"/>
      <c r="O38" s="22"/>
      <c r="P38" s="22"/>
    </row>
    <row r="39" spans="1:16" ht="39" customHeight="1" x14ac:dyDescent="0.15">
      <c r="A39" s="22"/>
      <c r="B39" s="35"/>
      <c r="C39" s="1145" t="s">
        <v>531</v>
      </c>
      <c r="D39" s="1146"/>
      <c r="E39" s="1147"/>
      <c r="F39" s="36">
        <v>0.19</v>
      </c>
      <c r="G39" s="37">
        <v>0.19</v>
      </c>
      <c r="H39" s="37">
        <v>0.12</v>
      </c>
      <c r="I39" s="37">
        <v>0.14000000000000001</v>
      </c>
      <c r="J39" s="38">
        <v>7.0000000000000007E-2</v>
      </c>
      <c r="K39" s="22"/>
      <c r="L39" s="22"/>
      <c r="M39" s="22"/>
      <c r="N39" s="22"/>
      <c r="O39" s="22"/>
      <c r="P39" s="22"/>
    </row>
    <row r="40" spans="1:16" ht="39" customHeight="1" x14ac:dyDescent="0.15">
      <c r="A40" s="22"/>
      <c r="B40" s="35"/>
      <c r="C40" s="1145" t="s">
        <v>532</v>
      </c>
      <c r="D40" s="1146"/>
      <c r="E40" s="1147"/>
      <c r="F40" s="36">
        <v>0.06</v>
      </c>
      <c r="G40" s="37">
        <v>0.01</v>
      </c>
      <c r="H40" s="37">
        <v>0.06</v>
      </c>
      <c r="I40" s="37">
        <v>0.03</v>
      </c>
      <c r="J40" s="38">
        <v>0.04</v>
      </c>
      <c r="K40" s="22"/>
      <c r="L40" s="22"/>
      <c r="M40" s="22"/>
      <c r="N40" s="22"/>
      <c r="O40" s="22"/>
      <c r="P40" s="22"/>
    </row>
    <row r="41" spans="1:16" ht="39" customHeight="1" x14ac:dyDescent="0.15">
      <c r="A41" s="22"/>
      <c r="B41" s="35"/>
      <c r="C41" s="1145" t="s">
        <v>533</v>
      </c>
      <c r="D41" s="1146"/>
      <c r="E41" s="1147"/>
      <c r="F41" s="36">
        <v>0.03</v>
      </c>
      <c r="G41" s="37">
        <v>0.03</v>
      </c>
      <c r="H41" s="37">
        <v>0.04</v>
      </c>
      <c r="I41" s="37">
        <v>0.02</v>
      </c>
      <c r="J41" s="38">
        <v>0.02</v>
      </c>
      <c r="K41" s="22"/>
      <c r="L41" s="22"/>
      <c r="M41" s="22"/>
      <c r="N41" s="22"/>
      <c r="O41" s="22"/>
      <c r="P41" s="22"/>
    </row>
    <row r="42" spans="1:16" ht="39" customHeight="1" x14ac:dyDescent="0.15">
      <c r="A42" s="22"/>
      <c r="B42" s="39"/>
      <c r="C42" s="1145" t="s">
        <v>534</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535</v>
      </c>
      <c r="D43" s="1149"/>
      <c r="E43" s="1150"/>
      <c r="F43" s="41">
        <v>0.47</v>
      </c>
      <c r="G43" s="42">
        <v>0.32</v>
      </c>
      <c r="H43" s="42">
        <v>0.2</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974</v>
      </c>
      <c r="L45" s="60">
        <v>993</v>
      </c>
      <c r="M45" s="60">
        <v>1012</v>
      </c>
      <c r="N45" s="60">
        <v>1013</v>
      </c>
      <c r="O45" s="61">
        <v>1181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216</v>
      </c>
      <c r="L48" s="64">
        <v>213</v>
      </c>
      <c r="M48" s="64">
        <v>209</v>
      </c>
      <c r="N48" s="64">
        <v>204</v>
      </c>
      <c r="O48" s="65">
        <v>196</v>
      </c>
      <c r="P48" s="48"/>
      <c r="Q48" s="48"/>
      <c r="R48" s="48"/>
      <c r="S48" s="48"/>
      <c r="T48" s="48"/>
      <c r="U48" s="48"/>
    </row>
    <row r="49" spans="1:21" ht="30.75" customHeight="1" x14ac:dyDescent="0.15">
      <c r="A49" s="48"/>
      <c r="B49" s="1163"/>
      <c r="C49" s="1164"/>
      <c r="D49" s="62"/>
      <c r="E49" s="1155" t="s">
        <v>16</v>
      </c>
      <c r="F49" s="1155"/>
      <c r="G49" s="1155"/>
      <c r="H49" s="1155"/>
      <c r="I49" s="1155"/>
      <c r="J49" s="1156"/>
      <c r="K49" s="63">
        <v>73</v>
      </c>
      <c r="L49" s="64">
        <v>48</v>
      </c>
      <c r="M49" s="64">
        <v>40</v>
      </c>
      <c r="N49" s="64">
        <v>36</v>
      </c>
      <c r="O49" s="65">
        <v>32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11</v>
      </c>
      <c r="L50" s="64">
        <v>10</v>
      </c>
      <c r="M50" s="64">
        <v>152</v>
      </c>
      <c r="N50" s="64">
        <v>57</v>
      </c>
      <c r="O50" s="65">
        <v>13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737</v>
      </c>
      <c r="L52" s="64">
        <v>751</v>
      </c>
      <c r="M52" s="64">
        <v>774</v>
      </c>
      <c r="N52" s="64">
        <v>937</v>
      </c>
      <c r="O52" s="65">
        <v>939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537</v>
      </c>
      <c r="L53" s="69">
        <v>513</v>
      </c>
      <c r="M53" s="69">
        <v>639</v>
      </c>
      <c r="N53" s="69">
        <v>373</v>
      </c>
      <c r="O53" s="70">
        <v>483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9837</v>
      </c>
      <c r="J41" s="83">
        <v>11178</v>
      </c>
      <c r="K41" s="83">
        <v>11183</v>
      </c>
      <c r="L41" s="83">
        <v>11644</v>
      </c>
      <c r="M41" s="84">
        <v>12355</v>
      </c>
    </row>
    <row r="42" spans="2:13" ht="27.75" customHeight="1" x14ac:dyDescent="0.15">
      <c r="B42" s="1171"/>
      <c r="C42" s="1172"/>
      <c r="D42" s="85"/>
      <c r="E42" s="1177" t="s">
        <v>26</v>
      </c>
      <c r="F42" s="1177"/>
      <c r="G42" s="1177"/>
      <c r="H42" s="1178"/>
      <c r="I42" s="86">
        <v>40</v>
      </c>
      <c r="J42" s="87">
        <v>222</v>
      </c>
      <c r="K42" s="87">
        <v>208</v>
      </c>
      <c r="L42" s="87">
        <v>185</v>
      </c>
      <c r="M42" s="88">
        <v>172</v>
      </c>
    </row>
    <row r="43" spans="2:13" ht="27.75" customHeight="1" x14ac:dyDescent="0.15">
      <c r="B43" s="1171"/>
      <c r="C43" s="1172"/>
      <c r="D43" s="85"/>
      <c r="E43" s="1177" t="s">
        <v>27</v>
      </c>
      <c r="F43" s="1177"/>
      <c r="G43" s="1177"/>
      <c r="H43" s="1178"/>
      <c r="I43" s="86">
        <v>2744</v>
      </c>
      <c r="J43" s="87">
        <v>2550</v>
      </c>
      <c r="K43" s="87">
        <v>2338</v>
      </c>
      <c r="L43" s="87">
        <v>2161</v>
      </c>
      <c r="M43" s="88">
        <v>1984</v>
      </c>
    </row>
    <row r="44" spans="2:13" ht="27.75" customHeight="1" x14ac:dyDescent="0.15">
      <c r="B44" s="1171"/>
      <c r="C44" s="1172"/>
      <c r="D44" s="85"/>
      <c r="E44" s="1177" t="s">
        <v>28</v>
      </c>
      <c r="F44" s="1177"/>
      <c r="G44" s="1177"/>
      <c r="H44" s="1178"/>
      <c r="I44" s="86">
        <v>293</v>
      </c>
      <c r="J44" s="87">
        <v>277</v>
      </c>
      <c r="K44" s="87">
        <v>251</v>
      </c>
      <c r="L44" s="87">
        <v>250</v>
      </c>
      <c r="M44" s="88">
        <v>211</v>
      </c>
    </row>
    <row r="45" spans="2:13" ht="27.75" customHeight="1" x14ac:dyDescent="0.15">
      <c r="B45" s="1171"/>
      <c r="C45" s="1172"/>
      <c r="D45" s="85"/>
      <c r="E45" s="1177" t="s">
        <v>29</v>
      </c>
      <c r="F45" s="1177"/>
      <c r="G45" s="1177"/>
      <c r="H45" s="1178"/>
      <c r="I45" s="86">
        <v>2443</v>
      </c>
      <c r="J45" s="87">
        <v>2410</v>
      </c>
      <c r="K45" s="87">
        <v>2113</v>
      </c>
      <c r="L45" s="87">
        <v>1973</v>
      </c>
      <c r="M45" s="88">
        <v>1908</v>
      </c>
    </row>
    <row r="46" spans="2:13" ht="27.75" customHeight="1" x14ac:dyDescent="0.15">
      <c r="B46" s="1171"/>
      <c r="C46" s="1172"/>
      <c r="D46" s="85"/>
      <c r="E46" s="1177" t="s">
        <v>30</v>
      </c>
      <c r="F46" s="1177"/>
      <c r="G46" s="1177"/>
      <c r="H46" s="1178"/>
      <c r="I46" s="86" t="s">
        <v>478</v>
      </c>
      <c r="J46" s="87" t="s">
        <v>478</v>
      </c>
      <c r="K46" s="87" t="s">
        <v>478</v>
      </c>
      <c r="L46" s="87" t="s">
        <v>478</v>
      </c>
      <c r="M46" s="88" t="s">
        <v>478</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5347</v>
      </c>
      <c r="J49" s="87">
        <v>5898</v>
      </c>
      <c r="K49" s="87">
        <v>6268</v>
      </c>
      <c r="L49" s="87">
        <v>6648</v>
      </c>
      <c r="M49" s="88">
        <v>6674</v>
      </c>
    </row>
    <row r="50" spans="2:13" ht="27.75" customHeight="1" x14ac:dyDescent="0.15">
      <c r="B50" s="1171"/>
      <c r="C50" s="1172"/>
      <c r="D50" s="85"/>
      <c r="E50" s="1177" t="s">
        <v>35</v>
      </c>
      <c r="F50" s="1177"/>
      <c r="G50" s="1177"/>
      <c r="H50" s="1178"/>
      <c r="I50" s="86">
        <v>53</v>
      </c>
      <c r="J50" s="87">
        <v>36</v>
      </c>
      <c r="K50" s="87">
        <v>18</v>
      </c>
      <c r="L50" s="87">
        <v>25</v>
      </c>
      <c r="M50" s="88">
        <v>29</v>
      </c>
    </row>
    <row r="51" spans="2:13" ht="27.75" customHeight="1" x14ac:dyDescent="0.15">
      <c r="B51" s="1173"/>
      <c r="C51" s="1174"/>
      <c r="D51" s="85"/>
      <c r="E51" s="1177" t="s">
        <v>36</v>
      </c>
      <c r="F51" s="1177"/>
      <c r="G51" s="1177"/>
      <c r="H51" s="1178"/>
      <c r="I51" s="86">
        <v>9914</v>
      </c>
      <c r="J51" s="87">
        <v>9587</v>
      </c>
      <c r="K51" s="87">
        <v>9579</v>
      </c>
      <c r="L51" s="87">
        <v>10024</v>
      </c>
      <c r="M51" s="88">
        <v>10831</v>
      </c>
    </row>
    <row r="52" spans="2:13" ht="27.75" customHeight="1" thickBot="1" x14ac:dyDescent="0.2">
      <c r="B52" s="1181" t="s">
        <v>37</v>
      </c>
      <c r="C52" s="1182"/>
      <c r="D52" s="90"/>
      <c r="E52" s="1183" t="s">
        <v>38</v>
      </c>
      <c r="F52" s="1183"/>
      <c r="G52" s="1183"/>
      <c r="H52" s="1184"/>
      <c r="I52" s="91">
        <v>42</v>
      </c>
      <c r="J52" s="92">
        <v>1115</v>
      </c>
      <c r="K52" s="92">
        <v>228</v>
      </c>
      <c r="L52" s="92">
        <v>-485</v>
      </c>
      <c r="M52" s="93">
        <v>-905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559</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559</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561</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562</v>
      </c>
    </row>
    <row r="50" spans="1:17" x14ac:dyDescent="0.15">
      <c r="B50" s="248"/>
      <c r="C50" s="244"/>
      <c r="D50" s="244"/>
      <c r="E50" s="244"/>
      <c r="F50" s="244"/>
      <c r="G50" s="1206"/>
      <c r="H50" s="1207"/>
      <c r="I50" s="1207"/>
      <c r="J50" s="1208"/>
      <c r="K50" s="1209" t="s">
        <v>518</v>
      </c>
      <c r="L50" s="1209" t="s">
        <v>519</v>
      </c>
      <c r="M50" s="1209" t="s">
        <v>520</v>
      </c>
      <c r="N50" s="1209" t="s">
        <v>521</v>
      </c>
      <c r="O50" s="1209" t="s">
        <v>522</v>
      </c>
    </row>
    <row r="51" spans="1:17" x14ac:dyDescent="0.15">
      <c r="B51" s="248"/>
      <c r="C51" s="244"/>
      <c r="D51" s="244"/>
      <c r="E51" s="244"/>
      <c r="F51" s="244"/>
      <c r="G51" s="1210" t="s">
        <v>563</v>
      </c>
      <c r="H51" s="1211"/>
      <c r="I51" s="1212" t="s">
        <v>564</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565</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566</v>
      </c>
      <c r="H55" s="1225"/>
      <c r="I55" s="1219" t="s">
        <v>564</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567</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1194" t="s">
        <v>561</v>
      </c>
      <c r="I64" s="1195"/>
      <c r="J64" s="1195"/>
      <c r="K64" s="1195"/>
      <c r="L64" s="244"/>
      <c r="M64" s="244"/>
      <c r="N64" s="244"/>
      <c r="O64" s="244"/>
    </row>
    <row r="65" spans="2:30" x14ac:dyDescent="0.15">
      <c r="B65" s="248"/>
      <c r="C65" s="244"/>
      <c r="D65" s="244"/>
      <c r="E65" s="244"/>
      <c r="F65" s="244"/>
      <c r="G65" s="1238" t="s">
        <v>569</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570</v>
      </c>
      <c r="I71" s="1244"/>
      <c r="J71" s="1240"/>
      <c r="K71" s="1240"/>
      <c r="L71" s="1241"/>
      <c r="M71" s="1240"/>
      <c r="N71" s="1241"/>
      <c r="O71" s="1242"/>
    </row>
    <row r="72" spans="2:30" x14ac:dyDescent="0.15">
      <c r="B72" s="248"/>
      <c r="C72" s="244"/>
      <c r="D72" s="244"/>
      <c r="E72" s="244"/>
      <c r="F72" s="244"/>
      <c r="G72" s="1206"/>
      <c r="H72" s="1207"/>
      <c r="I72" s="1207"/>
      <c r="J72" s="1208"/>
      <c r="K72" s="1209" t="s">
        <v>518</v>
      </c>
      <c r="L72" s="1209" t="s">
        <v>519</v>
      </c>
      <c r="M72" s="1209" t="s">
        <v>520</v>
      </c>
      <c r="N72" s="1209" t="s">
        <v>521</v>
      </c>
      <c r="O72" s="1209" t="s">
        <v>522</v>
      </c>
    </row>
    <row r="73" spans="2:30" x14ac:dyDescent="0.15">
      <c r="B73" s="248"/>
      <c r="C73" s="244"/>
      <c r="D73" s="244"/>
      <c r="E73" s="244"/>
      <c r="F73" s="244"/>
      <c r="G73" s="1210" t="s">
        <v>563</v>
      </c>
      <c r="H73" s="1211"/>
      <c r="I73" s="1212" t="s">
        <v>564</v>
      </c>
      <c r="J73" s="1212"/>
      <c r="K73" s="1245">
        <v>0.7</v>
      </c>
      <c r="L73" s="1245">
        <v>19</v>
      </c>
      <c r="M73" s="1217">
        <v>3.8</v>
      </c>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571</v>
      </c>
      <c r="J75" s="1219"/>
      <c r="K75" s="1246">
        <v>9.1</v>
      </c>
      <c r="L75" s="1246">
        <v>8.6</v>
      </c>
      <c r="M75" s="1246">
        <v>9.5</v>
      </c>
      <c r="N75" s="1246">
        <v>8.6999999999999993</v>
      </c>
      <c r="O75" s="1246">
        <v>8.4</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566</v>
      </c>
      <c r="H77" s="1225"/>
      <c r="I77" s="1219" t="s">
        <v>564</v>
      </c>
      <c r="J77" s="1219"/>
      <c r="K77" s="1245">
        <v>64.3</v>
      </c>
      <c r="L77" s="1245">
        <v>61.3</v>
      </c>
      <c r="M77" s="1217">
        <v>54.6</v>
      </c>
      <c r="N77" s="1217">
        <v>48.7</v>
      </c>
      <c r="O77" s="1217">
        <v>44.9</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571</v>
      </c>
      <c r="J79" s="1229"/>
      <c r="K79" s="1248">
        <v>12.3</v>
      </c>
      <c r="L79" s="1248">
        <v>11.7</v>
      </c>
      <c r="M79" s="1248">
        <v>11.2</v>
      </c>
      <c r="N79" s="1248">
        <v>10.4</v>
      </c>
      <c r="O79" s="1248">
        <v>8.5</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57399</v>
      </c>
      <c r="E3" s="116"/>
      <c r="F3" s="117">
        <v>61557</v>
      </c>
      <c r="G3" s="118"/>
      <c r="H3" s="119"/>
    </row>
    <row r="4" spans="1:8" x14ac:dyDescent="0.15">
      <c r="A4" s="120"/>
      <c r="B4" s="121"/>
      <c r="C4" s="122"/>
      <c r="D4" s="123">
        <v>43774</v>
      </c>
      <c r="E4" s="124"/>
      <c r="F4" s="125">
        <v>32497</v>
      </c>
      <c r="G4" s="126"/>
      <c r="H4" s="127"/>
    </row>
    <row r="5" spans="1:8" x14ac:dyDescent="0.15">
      <c r="A5" s="108" t="s">
        <v>512</v>
      </c>
      <c r="B5" s="113"/>
      <c r="C5" s="114"/>
      <c r="D5" s="115">
        <v>190318</v>
      </c>
      <c r="E5" s="116"/>
      <c r="F5" s="117">
        <v>69806</v>
      </c>
      <c r="G5" s="118"/>
      <c r="H5" s="119"/>
    </row>
    <row r="6" spans="1:8" x14ac:dyDescent="0.15">
      <c r="A6" s="120"/>
      <c r="B6" s="121"/>
      <c r="C6" s="122"/>
      <c r="D6" s="123">
        <v>74338</v>
      </c>
      <c r="E6" s="124"/>
      <c r="F6" s="125">
        <v>32823</v>
      </c>
      <c r="G6" s="126"/>
      <c r="H6" s="127"/>
    </row>
    <row r="7" spans="1:8" x14ac:dyDescent="0.15">
      <c r="A7" s="108" t="s">
        <v>513</v>
      </c>
      <c r="B7" s="113"/>
      <c r="C7" s="114"/>
      <c r="D7" s="115">
        <v>74643</v>
      </c>
      <c r="E7" s="116"/>
      <c r="F7" s="117">
        <v>74444</v>
      </c>
      <c r="G7" s="118"/>
      <c r="H7" s="119"/>
    </row>
    <row r="8" spans="1:8" x14ac:dyDescent="0.15">
      <c r="A8" s="120"/>
      <c r="B8" s="121"/>
      <c r="C8" s="122"/>
      <c r="D8" s="123">
        <v>38338</v>
      </c>
      <c r="E8" s="124"/>
      <c r="F8" s="125">
        <v>34175</v>
      </c>
      <c r="G8" s="126"/>
      <c r="H8" s="127"/>
    </row>
    <row r="9" spans="1:8" x14ac:dyDescent="0.15">
      <c r="A9" s="108" t="s">
        <v>514</v>
      </c>
      <c r="B9" s="113"/>
      <c r="C9" s="114"/>
      <c r="D9" s="115">
        <v>92228</v>
      </c>
      <c r="E9" s="116"/>
      <c r="F9" s="117">
        <v>85205</v>
      </c>
      <c r="G9" s="118"/>
      <c r="H9" s="119"/>
    </row>
    <row r="10" spans="1:8" x14ac:dyDescent="0.15">
      <c r="A10" s="120"/>
      <c r="B10" s="121"/>
      <c r="C10" s="122"/>
      <c r="D10" s="123">
        <v>34078</v>
      </c>
      <c r="E10" s="124"/>
      <c r="F10" s="125">
        <v>38847</v>
      </c>
      <c r="G10" s="126"/>
      <c r="H10" s="127"/>
    </row>
    <row r="11" spans="1:8" x14ac:dyDescent="0.15">
      <c r="A11" s="108" t="s">
        <v>515</v>
      </c>
      <c r="B11" s="113"/>
      <c r="C11" s="114"/>
      <c r="D11" s="115">
        <v>84565</v>
      </c>
      <c r="E11" s="116"/>
      <c r="F11" s="117">
        <v>77577</v>
      </c>
      <c r="G11" s="118"/>
      <c r="H11" s="119"/>
    </row>
    <row r="12" spans="1:8" x14ac:dyDescent="0.15">
      <c r="A12" s="120"/>
      <c r="B12" s="121"/>
      <c r="C12" s="128"/>
      <c r="D12" s="123">
        <v>46286</v>
      </c>
      <c r="E12" s="124"/>
      <c r="F12" s="125">
        <v>40870</v>
      </c>
      <c r="G12" s="126"/>
      <c r="H12" s="127"/>
    </row>
    <row r="13" spans="1:8" x14ac:dyDescent="0.15">
      <c r="A13" s="108"/>
      <c r="B13" s="113"/>
      <c r="C13" s="129"/>
      <c r="D13" s="130">
        <v>99831</v>
      </c>
      <c r="E13" s="131"/>
      <c r="F13" s="132">
        <v>73718</v>
      </c>
      <c r="G13" s="133"/>
      <c r="H13" s="119"/>
    </row>
    <row r="14" spans="1:8" x14ac:dyDescent="0.15">
      <c r="A14" s="120"/>
      <c r="B14" s="121"/>
      <c r="C14" s="122"/>
      <c r="D14" s="123">
        <v>47363</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11.34</v>
      </c>
      <c r="C19" s="134">
        <f>ROUND(VALUE(SUBSTITUTE(実質収支比率等に係る経年分析!G$48,"▲","-")),2)</f>
        <v>7.72</v>
      </c>
      <c r="D19" s="134">
        <f>ROUND(VALUE(SUBSTITUTE(実質収支比率等に係る経年分析!H$48,"▲","-")),2)</f>
        <v>7.06</v>
      </c>
      <c r="E19" s="134">
        <f>ROUND(VALUE(SUBSTITUTE(実質収支比率等に係る経年分析!I$48,"▲","-")),2)</f>
        <v>12.92</v>
      </c>
      <c r="F19" s="134">
        <f>ROUND(VALUE(SUBSTITUTE(実質収支比率等に係る経年分析!J$48,"▲","-")),2)</f>
        <v>7</v>
      </c>
    </row>
    <row r="20" spans="1:11" x14ac:dyDescent="0.15">
      <c r="A20" s="134" t="s">
        <v>43</v>
      </c>
      <c r="B20" s="134">
        <f>ROUND(VALUE(SUBSTITUTE(実質収支比率等に係る経年分析!F$47,"▲","-")),2)</f>
        <v>56.71</v>
      </c>
      <c r="C20" s="134">
        <f>ROUND(VALUE(SUBSTITUTE(実質収支比率等に係る経年分析!G$47,"▲","-")),2)</f>
        <v>63.67</v>
      </c>
      <c r="D20" s="134">
        <f>ROUND(VALUE(SUBSTITUTE(実質収支比率等に係る経年分析!H$47,"▲","-")),2)</f>
        <v>63.56</v>
      </c>
      <c r="E20" s="134">
        <f>ROUND(VALUE(SUBSTITUTE(実質収支比率等に係る経年分析!I$47,"▲","-")),2)</f>
        <v>62.64</v>
      </c>
      <c r="F20" s="134">
        <f>ROUND(VALUE(SUBSTITUTE(実質収支比率等に係る経年分析!J$47,"▲","-")),2)</f>
        <v>47.65</v>
      </c>
    </row>
    <row r="21" spans="1:11" x14ac:dyDescent="0.15">
      <c r="A21" s="134" t="s">
        <v>44</v>
      </c>
      <c r="B21" s="134">
        <f>IF(ISNUMBER(VALUE(SUBSTITUTE(実質収支比率等に係る経年分析!F$49,"▲","-"))),ROUND(VALUE(SUBSTITUTE(実質収支比率等に係る経年分析!F$49,"▲","-")),2),NA())</f>
        <v>2.69</v>
      </c>
      <c r="C21" s="134">
        <f>IF(ISNUMBER(VALUE(SUBSTITUTE(実質収支比率等に係る経年分析!G$49,"▲","-"))),ROUND(VALUE(SUBSTITUTE(実質収支比率等に係る経年分析!G$49,"▲","-")),2),NA())</f>
        <v>-3.54</v>
      </c>
      <c r="D21" s="134">
        <f>IF(ISNUMBER(VALUE(SUBSTITUTE(実質収支比率等に係る経年分析!H$49,"▲","-"))),ROUND(VALUE(SUBSTITUTE(実質収支比率等に係る経年分析!H$49,"▲","-")),2),NA())</f>
        <v>-0.32</v>
      </c>
      <c r="E21" s="134">
        <f>IF(ISNUMBER(VALUE(SUBSTITUTE(実質収支比率等に係る経年分析!I$49,"▲","-"))),ROUND(VALUE(SUBSTITUTE(実質収支比率等に係る経年分析!I$49,"▲","-")),2),NA())</f>
        <v>6.46</v>
      </c>
      <c r="F21" s="134">
        <f>IF(ISNUMBER(VALUE(SUBSTITUTE(実質収支比率等に係る経年分析!J$49,"▲","-"))),ROUND(VALUE(SUBSTITUTE(実質収支比率等に係る経年分析!J$49,"▲","-")),2),NA())</f>
        <v>-11.29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8.3800000000000008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737</v>
      </c>
      <c r="E42" s="136"/>
      <c r="F42" s="136"/>
      <c r="G42" s="136">
        <f>'実質公債費比率（分子）の構造'!L$52</f>
        <v>751</v>
      </c>
      <c r="H42" s="136"/>
      <c r="I42" s="136"/>
      <c r="J42" s="136">
        <f>'実質公債費比率（分子）の構造'!M$52</f>
        <v>774</v>
      </c>
      <c r="K42" s="136"/>
      <c r="L42" s="136"/>
      <c r="M42" s="136">
        <f>'実質公債費比率（分子）の構造'!N$52</f>
        <v>937</v>
      </c>
      <c r="N42" s="136"/>
      <c r="O42" s="136"/>
      <c r="P42" s="136">
        <f>'実質公債費比率（分子）の構造'!O$52</f>
        <v>939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11</v>
      </c>
      <c r="C44" s="136"/>
      <c r="D44" s="136"/>
      <c r="E44" s="136">
        <f>'実質公債費比率（分子）の構造'!L$50</f>
        <v>10</v>
      </c>
      <c r="F44" s="136"/>
      <c r="G44" s="136"/>
      <c r="H44" s="136">
        <f>'実質公債費比率（分子）の構造'!M$50</f>
        <v>152</v>
      </c>
      <c r="I44" s="136"/>
      <c r="J44" s="136"/>
      <c r="K44" s="136">
        <f>'実質公債費比率（分子）の構造'!N$50</f>
        <v>57</v>
      </c>
      <c r="L44" s="136"/>
      <c r="M44" s="136"/>
      <c r="N44" s="136">
        <f>'実質公債費比率（分子）の構造'!O$50</f>
        <v>13</v>
      </c>
      <c r="O44" s="136"/>
      <c r="P44" s="136"/>
    </row>
    <row r="45" spans="1:16" x14ac:dyDescent="0.15">
      <c r="A45" s="136" t="s">
        <v>54</v>
      </c>
      <c r="B45" s="136">
        <f>'実質公債費比率（分子）の構造'!K$49</f>
        <v>73</v>
      </c>
      <c r="C45" s="136"/>
      <c r="D45" s="136"/>
      <c r="E45" s="136">
        <f>'実質公債費比率（分子）の構造'!L$49</f>
        <v>48</v>
      </c>
      <c r="F45" s="136"/>
      <c r="G45" s="136"/>
      <c r="H45" s="136">
        <f>'実質公債費比率（分子）の構造'!M$49</f>
        <v>40</v>
      </c>
      <c r="I45" s="136"/>
      <c r="J45" s="136"/>
      <c r="K45" s="136">
        <f>'実質公債費比率（分子）の構造'!N$49</f>
        <v>36</v>
      </c>
      <c r="L45" s="136"/>
      <c r="M45" s="136"/>
      <c r="N45" s="136">
        <f>'実質公債費比率（分子）の構造'!O$49</f>
        <v>32</v>
      </c>
      <c r="O45" s="136"/>
      <c r="P45" s="136"/>
    </row>
    <row r="46" spans="1:16" x14ac:dyDescent="0.15">
      <c r="A46" s="136" t="s">
        <v>55</v>
      </c>
      <c r="B46" s="136">
        <f>'実質公債費比率（分子）の構造'!K$48</f>
        <v>216</v>
      </c>
      <c r="C46" s="136"/>
      <c r="D46" s="136"/>
      <c r="E46" s="136">
        <f>'実質公債費比率（分子）の構造'!L$48</f>
        <v>213</v>
      </c>
      <c r="F46" s="136"/>
      <c r="G46" s="136"/>
      <c r="H46" s="136">
        <f>'実質公債費比率（分子）の構造'!M$48</f>
        <v>209</v>
      </c>
      <c r="I46" s="136"/>
      <c r="J46" s="136"/>
      <c r="K46" s="136">
        <f>'実質公債費比率（分子）の構造'!N$48</f>
        <v>204</v>
      </c>
      <c r="L46" s="136"/>
      <c r="M46" s="136"/>
      <c r="N46" s="136">
        <f>'実質公債費比率（分子）の構造'!O$48</f>
        <v>196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974</v>
      </c>
      <c r="C49" s="136"/>
      <c r="D49" s="136"/>
      <c r="E49" s="136">
        <f>'実質公債費比率（分子）の構造'!L$45</f>
        <v>993</v>
      </c>
      <c r="F49" s="136"/>
      <c r="G49" s="136"/>
      <c r="H49" s="136">
        <f>'実質公債費比率（分子）の構造'!M$45</f>
        <v>1012</v>
      </c>
      <c r="I49" s="136"/>
      <c r="J49" s="136"/>
      <c r="K49" s="136">
        <f>'実質公債費比率（分子）の構造'!N$45</f>
        <v>1013</v>
      </c>
      <c r="L49" s="136"/>
      <c r="M49" s="136"/>
      <c r="N49" s="136">
        <f>'実質公債費比率（分子）の構造'!O$45</f>
        <v>1181</v>
      </c>
      <c r="O49" s="136"/>
      <c r="P49" s="136"/>
    </row>
    <row r="50" spans="1:16" x14ac:dyDescent="0.15">
      <c r="A50" s="136" t="s">
        <v>59</v>
      </c>
      <c r="B50" s="136" t="e">
        <f>NA()</f>
        <v>#N/A</v>
      </c>
      <c r="C50" s="136">
        <f>IF(ISNUMBER('実質公債費比率（分子）の構造'!K$53),'実質公債費比率（分子）の構造'!K$53,NA())</f>
        <v>537</v>
      </c>
      <c r="D50" s="136" t="e">
        <f>NA()</f>
        <v>#N/A</v>
      </c>
      <c r="E50" s="136" t="e">
        <f>NA()</f>
        <v>#N/A</v>
      </c>
      <c r="F50" s="136">
        <f>IF(ISNUMBER('実質公債費比率（分子）の構造'!L$53),'実質公債費比率（分子）の構造'!L$53,NA())</f>
        <v>513</v>
      </c>
      <c r="G50" s="136" t="e">
        <f>NA()</f>
        <v>#N/A</v>
      </c>
      <c r="H50" s="136" t="e">
        <f>NA()</f>
        <v>#N/A</v>
      </c>
      <c r="I50" s="136">
        <f>IF(ISNUMBER('実質公債費比率（分子）の構造'!M$53),'実質公債費比率（分子）の構造'!M$53,NA())</f>
        <v>639</v>
      </c>
      <c r="J50" s="136" t="e">
        <f>NA()</f>
        <v>#N/A</v>
      </c>
      <c r="K50" s="136" t="e">
        <f>NA()</f>
        <v>#N/A</v>
      </c>
      <c r="L50" s="136">
        <f>IF(ISNUMBER('実質公債費比率（分子）の構造'!N$53),'実質公債費比率（分子）の構造'!N$53,NA())</f>
        <v>373</v>
      </c>
      <c r="M50" s="136" t="e">
        <f>NA()</f>
        <v>#N/A</v>
      </c>
      <c r="N50" s="136" t="e">
        <f>NA()</f>
        <v>#N/A</v>
      </c>
      <c r="O50" s="136">
        <f>IF(ISNUMBER('実質公債費比率（分子）の構造'!O$53),'実質公債費比率（分子）の構造'!O$53,NA())</f>
        <v>483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9914</v>
      </c>
      <c r="E56" s="135"/>
      <c r="F56" s="135"/>
      <c r="G56" s="135">
        <f>'将来負担比率（分子）の構造'!J$51</f>
        <v>9587</v>
      </c>
      <c r="H56" s="135"/>
      <c r="I56" s="135"/>
      <c r="J56" s="135">
        <f>'将来負担比率（分子）の構造'!K$51</f>
        <v>9579</v>
      </c>
      <c r="K56" s="135"/>
      <c r="L56" s="135"/>
      <c r="M56" s="135">
        <f>'将来負担比率（分子）の構造'!L$51</f>
        <v>10024</v>
      </c>
      <c r="N56" s="135"/>
      <c r="O56" s="135"/>
      <c r="P56" s="135">
        <f>'将来負担比率（分子）の構造'!M$51</f>
        <v>10831</v>
      </c>
    </row>
    <row r="57" spans="1:16" x14ac:dyDescent="0.15">
      <c r="A57" s="135" t="s">
        <v>35</v>
      </c>
      <c r="B57" s="135"/>
      <c r="C57" s="135"/>
      <c r="D57" s="135">
        <f>'将来負担比率（分子）の構造'!I$50</f>
        <v>53</v>
      </c>
      <c r="E57" s="135"/>
      <c r="F57" s="135"/>
      <c r="G57" s="135">
        <f>'将来負担比率（分子）の構造'!J$50</f>
        <v>36</v>
      </c>
      <c r="H57" s="135"/>
      <c r="I57" s="135"/>
      <c r="J57" s="135">
        <f>'将来負担比率（分子）の構造'!K$50</f>
        <v>18</v>
      </c>
      <c r="K57" s="135"/>
      <c r="L57" s="135"/>
      <c r="M57" s="135">
        <f>'将来負担比率（分子）の構造'!L$50</f>
        <v>25</v>
      </c>
      <c r="N57" s="135"/>
      <c r="O57" s="135"/>
      <c r="P57" s="135">
        <f>'将来負担比率（分子）の構造'!M$50</f>
        <v>29</v>
      </c>
    </row>
    <row r="58" spans="1:16" x14ac:dyDescent="0.15">
      <c r="A58" s="135" t="s">
        <v>34</v>
      </c>
      <c r="B58" s="135"/>
      <c r="C58" s="135"/>
      <c r="D58" s="135">
        <f>'将来負担比率（分子）の構造'!I$49</f>
        <v>5347</v>
      </c>
      <c r="E58" s="135"/>
      <c r="F58" s="135"/>
      <c r="G58" s="135">
        <f>'将来負担比率（分子）の構造'!J$49</f>
        <v>5898</v>
      </c>
      <c r="H58" s="135"/>
      <c r="I58" s="135"/>
      <c r="J58" s="135">
        <f>'将来負担比率（分子）の構造'!K$49</f>
        <v>6268</v>
      </c>
      <c r="K58" s="135"/>
      <c r="L58" s="135"/>
      <c r="M58" s="135">
        <f>'将来負担比率（分子）の構造'!L$49</f>
        <v>6648</v>
      </c>
      <c r="N58" s="135"/>
      <c r="O58" s="135"/>
      <c r="P58" s="135">
        <f>'将来負担比率（分子）の構造'!M$49</f>
        <v>6674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2443</v>
      </c>
      <c r="C62" s="135"/>
      <c r="D62" s="135"/>
      <c r="E62" s="135">
        <f>'将来負担比率（分子）の構造'!J$45</f>
        <v>2410</v>
      </c>
      <c r="F62" s="135"/>
      <c r="G62" s="135"/>
      <c r="H62" s="135">
        <f>'将来負担比率（分子）の構造'!K$45</f>
        <v>2113</v>
      </c>
      <c r="I62" s="135"/>
      <c r="J62" s="135"/>
      <c r="K62" s="135">
        <f>'将来負担比率（分子）の構造'!L$45</f>
        <v>1973</v>
      </c>
      <c r="L62" s="135"/>
      <c r="M62" s="135"/>
      <c r="N62" s="135">
        <f>'将来負担比率（分子）の構造'!M$45</f>
        <v>1908</v>
      </c>
      <c r="O62" s="135"/>
      <c r="P62" s="135"/>
    </row>
    <row r="63" spans="1:16" x14ac:dyDescent="0.15">
      <c r="A63" s="135" t="s">
        <v>28</v>
      </c>
      <c r="B63" s="135">
        <f>'将来負担比率（分子）の構造'!I$44</f>
        <v>293</v>
      </c>
      <c r="C63" s="135"/>
      <c r="D63" s="135"/>
      <c r="E63" s="135">
        <f>'将来負担比率（分子）の構造'!J$44</f>
        <v>277</v>
      </c>
      <c r="F63" s="135"/>
      <c r="G63" s="135"/>
      <c r="H63" s="135">
        <f>'将来負担比率（分子）の構造'!K$44</f>
        <v>251</v>
      </c>
      <c r="I63" s="135"/>
      <c r="J63" s="135"/>
      <c r="K63" s="135">
        <f>'将来負担比率（分子）の構造'!L$44</f>
        <v>250</v>
      </c>
      <c r="L63" s="135"/>
      <c r="M63" s="135"/>
      <c r="N63" s="135">
        <f>'将来負担比率（分子）の構造'!M$44</f>
        <v>211</v>
      </c>
      <c r="O63" s="135"/>
      <c r="P63" s="135"/>
    </row>
    <row r="64" spans="1:16" x14ac:dyDescent="0.15">
      <c r="A64" s="135" t="s">
        <v>27</v>
      </c>
      <c r="B64" s="135">
        <f>'将来負担比率（分子）の構造'!I$43</f>
        <v>2744</v>
      </c>
      <c r="C64" s="135"/>
      <c r="D64" s="135"/>
      <c r="E64" s="135">
        <f>'将来負担比率（分子）の構造'!J$43</f>
        <v>2550</v>
      </c>
      <c r="F64" s="135"/>
      <c r="G64" s="135"/>
      <c r="H64" s="135">
        <f>'将来負担比率（分子）の構造'!K$43</f>
        <v>2338</v>
      </c>
      <c r="I64" s="135"/>
      <c r="J64" s="135"/>
      <c r="K64" s="135">
        <f>'将来負担比率（分子）の構造'!L$43</f>
        <v>2161</v>
      </c>
      <c r="L64" s="135"/>
      <c r="M64" s="135"/>
      <c r="N64" s="135">
        <f>'将来負担比率（分子）の構造'!M$43</f>
        <v>1984</v>
      </c>
      <c r="O64" s="135"/>
      <c r="P64" s="135"/>
    </row>
    <row r="65" spans="1:16" x14ac:dyDescent="0.15">
      <c r="A65" s="135" t="s">
        <v>26</v>
      </c>
      <c r="B65" s="135">
        <f>'将来負担比率（分子）の構造'!I$42</f>
        <v>40</v>
      </c>
      <c r="C65" s="135"/>
      <c r="D65" s="135"/>
      <c r="E65" s="135">
        <f>'将来負担比率（分子）の構造'!J$42</f>
        <v>222</v>
      </c>
      <c r="F65" s="135"/>
      <c r="G65" s="135"/>
      <c r="H65" s="135">
        <f>'将来負担比率（分子）の構造'!K$42</f>
        <v>208</v>
      </c>
      <c r="I65" s="135"/>
      <c r="J65" s="135"/>
      <c r="K65" s="135">
        <f>'将来負担比率（分子）の構造'!L$42</f>
        <v>185</v>
      </c>
      <c r="L65" s="135"/>
      <c r="M65" s="135"/>
      <c r="N65" s="135">
        <f>'将来負担比率（分子）の構造'!M$42</f>
        <v>172</v>
      </c>
      <c r="O65" s="135"/>
      <c r="P65" s="135"/>
    </row>
    <row r="66" spans="1:16" x14ac:dyDescent="0.15">
      <c r="A66" s="135" t="s">
        <v>25</v>
      </c>
      <c r="B66" s="135">
        <f>'将来負担比率（分子）の構造'!I$41</f>
        <v>9837</v>
      </c>
      <c r="C66" s="135"/>
      <c r="D66" s="135"/>
      <c r="E66" s="135">
        <f>'将来負担比率（分子）の構造'!J$41</f>
        <v>11178</v>
      </c>
      <c r="F66" s="135"/>
      <c r="G66" s="135"/>
      <c r="H66" s="135">
        <f>'将来負担比率（分子）の構造'!K$41</f>
        <v>11183</v>
      </c>
      <c r="I66" s="135"/>
      <c r="J66" s="135"/>
      <c r="K66" s="135">
        <f>'将来負担比率（分子）の構造'!L$41</f>
        <v>11644</v>
      </c>
      <c r="L66" s="135"/>
      <c r="M66" s="135"/>
      <c r="N66" s="135">
        <f>'将来負担比率（分子）の構造'!M$41</f>
        <v>12355</v>
      </c>
      <c r="O66" s="135"/>
      <c r="P66" s="135"/>
    </row>
    <row r="67" spans="1:16" x14ac:dyDescent="0.15">
      <c r="A67" s="135" t="s">
        <v>63</v>
      </c>
      <c r="B67" s="135" t="e">
        <f>NA()</f>
        <v>#N/A</v>
      </c>
      <c r="C67" s="135">
        <f>IF(ISNUMBER('将来負担比率（分子）の構造'!I$52), IF('将来負担比率（分子）の構造'!I$52 &lt; 0, 0, '将来負担比率（分子）の構造'!I$52), NA())</f>
        <v>42</v>
      </c>
      <c r="D67" s="135" t="e">
        <f>NA()</f>
        <v>#N/A</v>
      </c>
      <c r="E67" s="135" t="e">
        <f>NA()</f>
        <v>#N/A</v>
      </c>
      <c r="F67" s="135">
        <f>IF(ISNUMBER('将来負担比率（分子）の構造'!J$52), IF('将来負担比率（分子）の構造'!J$52 &lt; 0, 0, '将来負担比率（分子）の構造'!J$52), NA())</f>
        <v>1115</v>
      </c>
      <c r="G67" s="135" t="e">
        <f>NA()</f>
        <v>#N/A</v>
      </c>
      <c r="H67" s="135" t="e">
        <f>NA()</f>
        <v>#N/A</v>
      </c>
      <c r="I67" s="135">
        <f>IF(ISNUMBER('将来負担比率（分子）の構造'!K$52), IF('将来負担比率（分子）の構造'!K$52 &lt; 0, 0, '将来負担比率（分子）の構造'!K$52), NA())</f>
        <v>228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C16-1003</cp:lastModifiedBy>
  <cp:lastPrinted>2017-03-31T05:45:50Z</cp:lastPrinted>
  <dcterms:created xsi:type="dcterms:W3CDTF">2017-02-15T22:04:51Z</dcterms:created>
  <dcterms:modified xsi:type="dcterms:W3CDTF">2017-03-31T05:46:08Z</dcterms:modified>
  <cp:category/>
</cp:coreProperties>
</file>