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0.50.0.10\まんのう町\A 総務課\A-02 財政・人事\060財政調査報告\R06\20240819【香川県自治振興課：9.18〆】統一的な基準による財務書類から得られる情報に関する調査（2回目）\HP掲載用ファイル\"/>
    </mc:Choice>
  </mc:AlternateContent>
  <xr:revisionPtr revIDLastSave="0" documentId="13_ncr:1_{AAB68CD3-64C4-44FF-932B-2E5CA818BB79}" xr6:coauthVersionLast="36" xr6:coauthVersionMax="36" xr10:uidLastSave="{00000000-0000-0000-0000-000000000000}"/>
  <bookViews>
    <workbookView xWindow="0" yWindow="0" windowWidth="14370" windowHeight="122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AM34" i="10"/>
  <c r="C34" i="10"/>
  <c r="U34" i="10" l="1"/>
  <c r="U35" i="10" s="1"/>
  <c r="U36" i="10" s="1"/>
  <c r="BE34" i="10"/>
  <c r="BE35" i="10" s="1"/>
  <c r="BE36"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<sst xmlns="http://schemas.openxmlformats.org/spreadsheetml/2006/main" count="1144" uniqueCount="625">
  <si>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</si>
  <si>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</si>
  <si>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</si>
  <si>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</si>
  <si>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</si>
  <si>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</si>
  <si>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</si>
  <si>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</si>
  <si>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</si>
  <si>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</si>
  <si>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</si>
  <si>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</si>
  <si>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</si>
  <si>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</si>
  <si>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</si>
  <si>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</si>
  <si>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</si>
  <si>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</si>
  <si>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</si>
  <si>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</si>
  <si>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</si>
  <si>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</si>
  <si>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</si>
  <si>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</si>
  <si>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</si>
  <si>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</si>
  <si>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</si>
  <si>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</si>
  <si>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</si>
  <si>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</si>
  <si>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</si>
  <si>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</si>
  <si>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</si>
  <si>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</si>
  <si>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</si>
  <si>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</si>
  <si>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</si>
  <si>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</si>
  <si>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</si>
  <si>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</si>
  <si>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</si>
  <si>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</si>
  <si>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</si>
  <si>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</si>
  <si>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</si>
  <si>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</si>
  <si>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</si>
  <si>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</si>
  <si>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</si>
  <si>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</si>
  <si>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</si>
  <si>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</si>
  <si>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</si>
  <si>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</si>
  <si>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</si>
  <si>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</si>
  <si>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</si>
  <si>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</si>
  <si>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</si>
  <si>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</si>
  <si>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</si>
  <si>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</si>
  <si>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</si>
  <si>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</si>
  <si>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</si>
  <si>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</si>
  <si>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</si>
  <si>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</si>
  <si>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</si>
  <si>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</si>
  <si>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</si>
  <si>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</si>
  <si>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</si>
  <si>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</si>
  <si>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</si>
  <si>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</si>
  <si>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</si>
  <si>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</si>
  <si>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</si>
  <si>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</si>
  <si>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</si>
  <si>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</si>
  <si>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</si>
  <si>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</si>
  <si>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</si>
  <si>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</si>
  <si>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</si>
  <si>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</si>
  <si>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</si>
  <si>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</si>
  <si>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</si>
  <si>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</si>
  <si>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</si>
  <si>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</si>
  <si>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</si>
  <si>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</si>
  <si>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</si>
  <si>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</si>
  <si>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</si>
  <si>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</si>
  <si>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</si>
  <si>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</si>
  <si>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</si>
  <si>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</si>
  <si>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</si>
  <si>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</si>
  <si>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</si>
  <si>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</si>
  <si>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</si>
  <si>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</si>
  <si>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</si>
  <si>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</si>
  <si>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</si>
  <si>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</si>
  <si>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</si>
  <si>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</si>
  <si>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</si>
  <si>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</si>
  <si>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</si>
  <si>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</si>
  <si>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</si>
  <si>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</si>
  <si>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</si>
  <si>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</si>
  <si>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</si>
  <si>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</si>
  <si>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</si>
  <si>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</si>
  <si>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</si>
  <si>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</si>
  <si>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</si>
  <si>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</si>
  <si>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</si>
  <si>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</si>
  <si>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</si>
  <si>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</si>
  <si>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</si>
  <si>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</si>
  <si>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</si>
  <si>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</si>
  <si>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</si>
  <si>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</si>
  <si>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</si>
  <si>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</si>
  <si>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</si>
  <si>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</si>
  <si>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</si>
  <si>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</si>
  <si>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</si>
  <si>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</si>
  <si>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</si>
  <si>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</si>
  <si>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</si>
  <si>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</si>
  <si>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</si>
  <si>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</si>
  <si>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</si>
  <si>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</si>
  <si>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</si>
  <si>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</si>
  <si>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</si>
  <si>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</si>
  <si>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</si>
  <si>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</si>
  <si>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</si>
  <si>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</si>
  <si>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</si>
  <si>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</si>
  <si>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</si>
  <si>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</si>
  <si>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</si>
  <si>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</si>
  <si>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</si>
  <si>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</si>
  <si>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</si>
  <si>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</si>
  <si>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</si>
  <si>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</si>
  <si>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</si>
  <si>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</si>
  <si>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</si>
  <si>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</si>
  <si>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</si>
  <si>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</si>
  <si>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</si>
  <si>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</si>
  <si>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</si>
  <si>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</si>
  <si>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</si>
  <si>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</si>
  <si>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</si>
  <si>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</si>
  <si>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</si>
  <si>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</si>
  <si>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</si>
  <si>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</si>
  <si>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</si>
  <si>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</si>
  <si>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</si>
  <si>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</si>
  <si>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</si>
  <si>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</si>
  <si>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</si>
  <si>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</si>
  <si>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</si>
  <si>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</si>
  <si>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</si>
  <si>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</si>
  <si>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</si>
  <si>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</si>
  <si>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</si>
  <si>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</si>
  <si>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</si>
  <si>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香川県まんのう町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</si>
  <si>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</si>
  <si>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</si>
  <si>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</si>
  <si>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</si>
  <si>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</si>
  <si>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</si>
  <si>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</si>
  <si>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</si>
  <si>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</si>
  <si>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</si>
  <si>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</si>
  <si>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</si>
  <si>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</si>
  <si>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</si>
  <si>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</si>
  <si>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</si>
  <si>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</si>
  <si>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</si>
  <si>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</si>
  <si>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</si>
  <si>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</si>
  <si>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</si>
  <si>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</si>
  <si>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</si>
  <si>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</si>
  <si>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</si>
  <si>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</si>
  <si>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</si>
  <si>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</si>
  <si>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</si>
  <si>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</si>
  <si>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</si>
  <si>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</si>
  <si>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</si>
  <si>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</si>
  <si>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</si>
  <si>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</si>
  <si>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</si>
  <si>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</si>
  <si>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</si>
  <si>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</si>
  <si>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</si>
  <si>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</si>
  <si>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</si>
  <si>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</si>
  <si>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</si>
  <si>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</si>
  <si>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</si>
  <si>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</si>
  <si>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</si>
  <si>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</si>
  <si>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</si>
  <si>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</si>
  <si>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</si>
  <si>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</si>
  <si>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</si>
  <si>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</si>
  <si>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</si>
  <si>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</si>
  <si>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</si>
  <si>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</si>
  <si>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</si>
  <si>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</si>
  <si>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</si>
  <si>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</si>
  <si>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</si>
  <si>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</si>
  <si>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</si>
  <si>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</si>
  <si>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</si>
  <si>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</si>
  <si>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</si>
  <si>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</si>
  <si>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</si>
  <si>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</si>
  <si>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</si>
  <si>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</si>
  <si>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</si>
  <si>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</si>
  <si>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</si>
  <si>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</si>
  <si>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</si>
  <si>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</si>
  <si>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</si>
  <si>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</si>
  <si>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</si>
  <si>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</si>
  <si>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</si>
  <si>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</si>
  <si>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</si>
  <si>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</si>
  <si>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</si>
  <si>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</si>
  <si>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</si>
  <si>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</si>
  <si>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</si>
  <si>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</si>
  <si>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</si>
  <si>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</si>
  <si>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</si>
  <si>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</si>
  <si>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</si>
  <si>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</si>
  <si>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</si>
  <si>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</si>
  <si>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</si>
  <si>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</si>
  <si>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</si>
  <si>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</si>
  <si>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</si>
  <si>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</si>
  <si>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</si>
  <si>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</si>
  <si>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</si>
  <si>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</si>
  <si>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</si>
  <si>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</si>
  <si>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</si>
  <si>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</si>
  <si>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</si>
  <si>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</si>
  <si>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</si>
  <si>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</si>
  <si>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</si>
  <si>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</si>
  <si>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</si>
  <si>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</si>
  <si>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</si>
  <si>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</si>
  <si>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</si>
  <si>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</si>
  <si>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</si>
  <si>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</si>
  <si>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</si>
  <si>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</si>
  <si>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</si>
  <si>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</si>
  <si>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</si>
  <si>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</si>
  <si>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</si>
  <si>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</si>
  <si>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</si>
  <si>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</si>
  <si>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</si>
  <si>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</si>
  <si>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</si>
  <si>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</si>
  <si>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</si>
  <si>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</si>
  <si>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</si>
  <si>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</si>
  <si>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</si>
  <si>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香川県まんのう町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</si>
  <si>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</si>
  <si>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</si>
  <si>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</si>
  <si>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</si>
  <si>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</si>
  <si>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</si>
  <si>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</si>
  <si>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</si>
  <si>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</si>
  <si>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</si>
  <si>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</si>
  <si>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</si>
  <si>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</si>
  <si>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</si>
  <si>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</si>
  <si>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</si>
  <si>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</si>
  <si>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</si>
  <si>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</si>
  <si>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</si>
  <si>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</si>
  <si>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</si>
  <si>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</si>
  <si>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</si>
  <si>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</si>
  <si>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</si>
  <si>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</si>
  <si>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</si>
  <si>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</si>
  <si>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</si>
  <si>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</si>
  <si>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</si>
  <si>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</si>
  <si>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</si>
  <si>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</si>
  <si>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</si>
  <si>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</si>
  <si>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</si>
  <si>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農業集落排水特別会計</t>
    <phoneticPr fontId="5"/>
  </si>
  <si>
    <t>浄化槽整備推進事業特別会計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</si>
  <si>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</si>
  <si>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</si>
  <si>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</si>
  <si>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</si>
  <si>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</si>
  <si>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</si>
  <si>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</si>
  <si>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</si>
  <si>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</si>
  <si>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</si>
  <si>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</si>
  <si>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</si>
  <si>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</si>
  <si>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</si>
  <si>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</si>
  <si>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</si>
  <si>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</si>
  <si>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</si>
  <si>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</si>
  <si>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</si>
  <si>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</si>
  <si>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</si>
  <si>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</si>
  <si>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</si>
  <si>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</si>
  <si>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</si>
  <si>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</si>
  <si>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</si>
  <si>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</si>
  <si>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</si>
  <si>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</si>
  <si>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</si>
  <si>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</si>
  <si>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</si>
  <si>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</si>
  <si>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</si>
  <si>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</si>
  <si>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</si>
  <si>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</si>
  <si>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</si>
  <si>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</si>
  <si>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</si>
  <si>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</si>
  <si>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</si>
  <si>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</si>
  <si>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</si>
  <si>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</si>
  <si>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</si>
  <si>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</si>
  <si>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</si>
  <si>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</si>
  <si>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</si>
  <si>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</si>
  <si>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</si>
  <si>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</si>
  <si>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</si>
  <si>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</si>
  <si>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</si>
  <si>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</si>
  <si>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</si>
  <si>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</si>
  <si>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</si>
  <si>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</si>
  <si>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</si>
  <si>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</si>
  <si>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</si>
  <si>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t>
    <phoneticPr fontId="5"/>
  </si>
  <si>
    <t>-</t>
    <phoneticPr fontId="5"/>
  </si>
  <si>
    <t>-</t>
    <phoneticPr fontId="5"/>
  </si>
  <si>
    <t>(Ｆ)</t>
    <phoneticPr fontId="5"/>
  </si>
  <si>
    <t>介護保険特別会計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</si>
  <si>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</si>
  <si>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</si>
  <si>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</si>
  <si>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</si>
  <si>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</si>
  <si>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</si>
  <si>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</si>
  <si>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</si>
  <si>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</si>
  <si>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</si>
  <si>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</si>
  <si>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</si>
  <si>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</si>
  <si>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</si>
  <si>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</si>
  <si>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</si>
  <si>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</si>
  <si>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</si>
  <si>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</si>
  <si>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</si>
  <si>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</si>
  <si>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</si>
  <si>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</si>
  <si>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</si>
  <si>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</si>
  <si>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</si>
  <si>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</si>
  <si>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</si>
  <si>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</si>
  <si>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</si>
  <si>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</si>
  <si>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</si>
  <si>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</si>
  <si>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</si>
  <si>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</si>
  <si>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</si>
  <si>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</si>
  <si>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</si>
  <si>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</si>
  <si>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</si>
  <si>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</si>
  <si>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</si>
  <si>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</si>
  <si>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</si>
  <si>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</si>
  <si>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</si>
  <si>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</si>
  <si>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</si>
  <si>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</si>
  <si>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</si>
  <si>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</si>
  <si>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</si>
  <si>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</si>
  <si>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</si>
  <si>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</si>
  <si>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</si>
  <si>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</si>
  <si>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</si>
  <si>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</si>
  <si>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</si>
  <si>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</si>
  <si>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</si>
  <si>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</si>
  <si>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</si>
  <si>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</si>
  <si>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</si>
  <si>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</si>
  <si>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</si>
  <si>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</si>
  <si>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</si>
  <si>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</si>
  <si>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</si>
  <si>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</si>
  <si>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</si>
  <si>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</si>
  <si>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</si>
  <si>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</si>
  <si>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</si>
  <si>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</si>
  <si>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</si>
  <si>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</si>
  <si>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</si>
  <si>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</si>
  <si>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</si>
  <si>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</si>
  <si>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</si>
  <si>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</si>
  <si>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</si>
  <si>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</si>
  <si>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</si>
  <si>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</si>
  <si>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</si>
  <si>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</si>
  <si>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</si>
  <si>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5.39</t>
  </si>
  <si>
    <t>▲ 3.43</t>
  </si>
  <si>
    <t>一般会計</t>
  </si>
  <si>
    <t>介護保険特別会計</t>
  </si>
  <si>
    <t>国民健康保険特別会計</t>
  </si>
  <si>
    <t>後期高齢者医療特別会計</t>
  </si>
  <si>
    <t>下水道特別会計</t>
  </si>
  <si>
    <t>農業集落排水特別会計</t>
  </si>
  <si>
    <t>浄化槽整備推進事業特別会計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</si>
  <si>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</si>
  <si>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</si>
  <si>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</si>
  <si>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</si>
  <si>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</si>
  <si>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</si>
  <si>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</si>
  <si>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</si>
  <si>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</si>
  <si>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</si>
  <si>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</si>
  <si>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</si>
  <si>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</si>
  <si>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</si>
  <si>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</si>
  <si>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</si>
  <si>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</si>
  <si>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</si>
  <si>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</si>
  <si>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</si>
  <si>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</si>
  <si>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</si>
  <si>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</si>
  <si>
    <t>（一財）ことなみ振興公社</t>
    <rPh sb="1" eb="3">
      <t>イチザイ</t>
    </rPh>
    <phoneticPr fontId="2"/>
  </si>
  <si>
    <t>㈲仲南振興公社</t>
  </si>
  <si>
    <t>㈱グリーンパークまんのう</t>
  </si>
  <si>
    <t>まんのう町土地開発公社</t>
  </si>
  <si>
    <t>〇</t>
  </si>
  <si>
    <t>まんのう町子ども未来夢基金</t>
  </si>
  <si>
    <t>まんのう町地域振興基金</t>
  </si>
  <si>
    <t>まんのう町地域福祉基金</t>
  </si>
  <si>
    <t>まんのう町ふるさと応援基金</t>
  </si>
  <si>
    <t>まんのう町学校教育施設整備基金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</si>
  <si>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</si>
  <si>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</si>
  <si>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例年将来負担比率は算定されておらず、今後も将来負担比率が生じないように負債の調整等を行う。
また、有形固定資産減価償却率は類似団体と比較し低い水準である。新規施設の建築、既存施設の改修工事などにより減価償却率は減少となったが、今後も公共施設等総合管理計画などに基づいた老朽化施設の統廃合などの検討を進めていく。</t>
    <rPh sb="9" eb="11">
      <t>サンテイ</t>
    </rPh>
    <rPh sb="28" eb="29">
      <t>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</si>
  <si>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</si>
  <si>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</si>
  <si>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</si>
  <si>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</si>
  <si>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</si>
  <si>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</si>
  <si>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例年将来負担比率は算定されておらず、今後も将来負担比率が生じないように、また社会的要因により歳入が減少することを見越したうえで負債の適正管理に努める。令和4年度は実質公債比率が前年度と比較し増加となり、類似団体平均も同様に令和4年度は実質公債比率が増加しているものの類似団体平均と比較してもより多い割合で増加している。歳入減少による実質公債費比率の上昇も考えられ、継続安定的な歳入の確保ともに、計画的な地方債の発行などにより、実質公債費比率の管理を行っていく必要がある。</t>
    <rPh sb="147" eb="148">
      <t>オオ</t>
    </rPh>
    <rPh sb="149" eb="151">
      <t>ワリアイ</t>
    </rPh>
    <rPh sb="152" eb="154">
      <t>ゾウカ</t>
    </rPh>
    <rPh sb="166" eb="168">
      <t>ジッシツ</t>
    </rPh>
    <rPh sb="168" eb="171">
      <t>コウサイヒ</t>
    </rPh>
    <rPh sb="171" eb="173">
      <t>ヒリツ</t>
    </rPh>
    <rPh sb="174" eb="176">
      <t>ジョウショウ</t>
    </rPh>
    <rPh sb="182" eb="184">
      <t>ケイゾク</t>
    </rPh>
    <rPh sb="184" eb="186">
      <t>アンテイ</t>
    </rPh>
    <rPh sb="186" eb="187">
      <t>テキ</t>
    </rPh>
    <rPh sb="188" eb="190">
      <t>サイニュウ</t>
    </rPh>
    <rPh sb="191" eb="193">
      <t>カクホ</t>
    </rPh>
    <rPh sb="201" eb="204">
      <t>チホウサイ</t>
    </rPh>
    <rPh sb="205" eb="207">
      <t>ハッコウ</t>
    </rPh>
    <rPh sb="213" eb="214">
      <t>ジツ</t>
    </rPh>
    <rPh sb="221" eb="223">
      <t>カンリ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</si>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</sst>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84BFA6-AEC3-40B7-8B5D-7C85E633CB2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2708-4D58-A619-574A301F4C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75690</c:v>
                </c:pt>
                <c:pt idx="1">
                  <c:v>90803</c:v>
                </c:pt>
                <c:pt idx="2">
                  <c:v>117638</c:v>
                </c:pt>
                <c:pt idx="3">
                  <c:v>98086</c:v>
                </c:pt>
                <c:pt idx="4">
                  <c:v>119629</c:v>
                </c:pt>
              </c:numCache>
            </c:numRef>
          </c:val>
          <c:smooth val="0"/>
          <c:extLst>
            <c:ext xmlns:c16="http://schemas.microsoft.com/office/drawing/2014/chart" uri="{C3380CC4-5D6E-409C-BE32-E72D297353CC}">
              <c16:uniqueId val="{00000001-2708-4D58-A619-574A301F4C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5.87</c:v>
                </c:pt>
                <c:pt idx="1">
                  <c:v>4.2699999999999996</c:v>
                </c:pt>
                <c:pt idx="2">
                  <c:v>5.24</c:v>
                </c:pt>
                <c:pt idx="3">
                  <c:v>4.59</c:v>
                </c:pt>
                <c:pt idx="4">
                  <c:v>5.48</c:v>
                </c:pt>
              </c:numCache>
            </c:numRef>
          </c:val>
          <c:extLst>
            <c:ext xmlns:c16="http://schemas.microsoft.com/office/drawing/2014/chart" uri="{C3380CC4-5D6E-409C-BE32-E72D297353CC}">
              <c16:uniqueId val="{00000000-74CD-481D-96BF-00A5E0CF24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43.08</c:v>
                </c:pt>
                <c:pt idx="1">
                  <c:v>47.43</c:v>
                </c:pt>
                <c:pt idx="2">
                  <c:v>39.31</c:v>
                </c:pt>
                <c:pt idx="3">
                  <c:v>41.54</c:v>
                </c:pt>
                <c:pt idx="4">
                  <c:v>39.549999999999997</c:v>
                </c:pt>
              </c:numCache>
            </c:numRef>
          </c:val>
          <c:extLst>
            <c:ext xmlns:c16="http://schemas.microsoft.com/office/drawing/2014/chart" uri="{C3380CC4-5D6E-409C-BE32-E72D297353CC}">
              <c16:uniqueId val="{00000001-74CD-481D-96BF-00A5E0CF24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1.84</c:v>
                </c:pt>
                <c:pt idx="1">
                  <c:v>2.2799999999999998</c:v>
                </c:pt>
                <c:pt idx="2">
                  <c:v>-5.39</c:v>
                </c:pt>
                <c:pt idx="3">
                  <c:v>3.6</c:v>
                </c:pt>
                <c:pt idx="4">
                  <c:v>-3.43</c:v>
                </c:pt>
              </c:numCache>
            </c:numRef>
          </c:val>
          <c:smooth val="0"/>
          <c:extLst>
            <c:ext xmlns:c16="http://schemas.microsoft.com/office/drawing/2014/chart" uri="{C3380CC4-5D6E-409C-BE32-E72D297353CC}">
              <c16:uniqueId val="{00000002-74CD-481D-96BF-00A5E0CF24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45-40A9-93A3-400FCA075D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45-40A9-93A3-400FCA075D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45-40A9-93A3-400FCA075D1B}"/>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445-40A9-93A3-400FCA075D1B}"/>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2445-40A9-93A3-400FCA075D1B}"/>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c:v>
                </c:pt>
                <c:pt idx="4">
                  <c:v>#N/A</c:v>
                </c:pt>
                <c:pt idx="5">
                  <c:v>0.09</c:v>
                </c:pt>
                <c:pt idx="6">
                  <c:v>#N/A</c:v>
                </c:pt>
                <c:pt idx="7">
                  <c:v>7.0000000000000007E-2</c:v>
                </c:pt>
                <c:pt idx="8">
                  <c:v>#N/A</c:v>
                </c:pt>
                <c:pt idx="9">
                  <c:v>0.01</c:v>
                </c:pt>
              </c:numCache>
            </c:numRef>
          </c:val>
          <c:extLst>
            <c:ext xmlns:c16="http://schemas.microsoft.com/office/drawing/2014/chart" uri="{C3380CC4-5D6E-409C-BE32-E72D297353CC}">
              <c16:uniqueId val="{00000005-2445-40A9-93A3-400FCA075D1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0.15</c:v>
                </c:pt>
                <c:pt idx="2">
                  <c:v>#N/A</c:v>
                </c:pt>
                <c:pt idx="3">
                  <c:v>0.13</c:v>
                </c:pt>
                <c:pt idx="4">
                  <c:v>#N/A</c:v>
                </c:pt>
                <c:pt idx="5">
                  <c:v>0.09</c:v>
                </c:pt>
                <c:pt idx="6">
                  <c:v>#N/A</c:v>
                </c:pt>
                <c:pt idx="7">
                  <c:v>0.03</c:v>
                </c:pt>
                <c:pt idx="8">
                  <c:v>#N/A</c:v>
                </c:pt>
                <c:pt idx="9">
                  <c:v>0.09</c:v>
                </c:pt>
              </c:numCache>
            </c:numRef>
          </c:val>
          <c:extLst>
            <c:ext xmlns:c16="http://schemas.microsoft.com/office/drawing/2014/chart" uri="{C3380CC4-5D6E-409C-BE32-E72D297353CC}">
              <c16:uniqueId val="{00000006-2445-40A9-93A3-400FCA075D1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2.2400000000000002</c:v>
                </c:pt>
                <c:pt idx="2">
                  <c:v>#N/A</c:v>
                </c:pt>
                <c:pt idx="3">
                  <c:v>2.4500000000000002</c:v>
                </c:pt>
                <c:pt idx="4">
                  <c:v>#N/A</c:v>
                </c:pt>
                <c:pt idx="5">
                  <c:v>1.44</c:v>
                </c:pt>
                <c:pt idx="6">
                  <c:v>#N/A</c:v>
                </c:pt>
                <c:pt idx="7">
                  <c:v>1.7</c:v>
                </c:pt>
                <c:pt idx="8">
                  <c:v>#N/A</c:v>
                </c:pt>
                <c:pt idx="9">
                  <c:v>0.44</c:v>
                </c:pt>
              </c:numCache>
            </c:numRef>
          </c:val>
          <c:extLst>
            <c:ext xmlns:c16="http://schemas.microsoft.com/office/drawing/2014/chart" uri="{C3380CC4-5D6E-409C-BE32-E72D297353CC}">
              <c16:uniqueId val="{00000007-2445-40A9-93A3-400FCA075D1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0.33</c:v>
                </c:pt>
                <c:pt idx="2">
                  <c:v>#N/A</c:v>
                </c:pt>
                <c:pt idx="3">
                  <c:v>0.06</c:v>
                </c:pt>
                <c:pt idx="4">
                  <c:v>#N/A</c:v>
                </c:pt>
                <c:pt idx="5">
                  <c:v>0.05</c:v>
                </c:pt>
                <c:pt idx="6">
                  <c:v>#N/A</c:v>
                </c:pt>
                <c:pt idx="7">
                  <c:v>0.1</c:v>
                </c:pt>
                <c:pt idx="8">
                  <c:v>#N/A</c:v>
                </c:pt>
                <c:pt idx="9">
                  <c:v>0.62</c:v>
                </c:pt>
              </c:numCache>
            </c:numRef>
          </c:val>
          <c:extLst>
            <c:ext xmlns:c16="http://schemas.microsoft.com/office/drawing/2014/chart" uri="{C3380CC4-5D6E-409C-BE32-E72D297353CC}">
              <c16:uniqueId val="{00000008-2445-40A9-93A3-400FCA075D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7.08</c:v>
                </c:pt>
                <c:pt idx="2">
                  <c:v>#N/A</c:v>
                </c:pt>
                <c:pt idx="3">
                  <c:v>5.62</c:v>
                </c:pt>
                <c:pt idx="4">
                  <c:v>#N/A</c:v>
                </c:pt>
                <c:pt idx="5">
                  <c:v>6.66</c:v>
                </c:pt>
                <c:pt idx="6">
                  <c:v>#N/A</c:v>
                </c:pt>
                <c:pt idx="7">
                  <c:v>6.05</c:v>
                </c:pt>
                <c:pt idx="8">
                  <c:v>#N/A</c:v>
                </c:pt>
                <c:pt idx="9">
                  <c:v>7.14</c:v>
                </c:pt>
              </c:numCache>
            </c:numRef>
          </c:val>
          <c:extLst>
            <c:ext xmlns:c16="http://schemas.microsoft.com/office/drawing/2014/chart" uri="{C3380CC4-5D6E-409C-BE32-E72D297353CC}">
              <c16:uniqueId val="{00000009-2445-40A9-93A3-400FCA075D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1175</c:v>
                </c:pt>
                <c:pt idx="5">
                  <c:v>1213</c:v>
                </c:pt>
                <c:pt idx="8">
                  <c:v>1284</c:v>
                </c:pt>
                <c:pt idx="11">
                  <c:v>1276</c:v>
                </c:pt>
                <c:pt idx="14">
                  <c:v>1155</c:v>
                </c:pt>
              </c:numCache>
            </c:numRef>
          </c:val>
          <c:extLst>
            <c:ext xmlns:c16="http://schemas.microsoft.com/office/drawing/2014/chart" uri="{C3380CC4-5D6E-409C-BE32-E72D297353CC}">
              <c16:uniqueId val="{00000000-B58C-494C-B3AA-1092492567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8C-494C-B3AA-1092492567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10</c:v>
                </c:pt>
                <c:pt idx="6">
                  <c:v>9</c:v>
                </c:pt>
                <c:pt idx="9">
                  <c:v>9</c:v>
                </c:pt>
                <c:pt idx="12">
                  <c:v>8</c:v>
                </c:pt>
              </c:numCache>
            </c:numRef>
          </c:val>
          <c:extLst>
            <c:ext xmlns:c16="http://schemas.microsoft.com/office/drawing/2014/chart" uri="{C3380CC4-5D6E-409C-BE32-E72D297353CC}">
              <c16:uniqueId val="{00000002-B58C-494C-B3AA-1092492567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119</c:v>
                </c:pt>
                <c:pt idx="3">
                  <c:v>97</c:v>
                </c:pt>
                <c:pt idx="6">
                  <c:v>97</c:v>
                </c:pt>
                <c:pt idx="9">
                  <c:v>83</c:v>
                </c:pt>
                <c:pt idx="12">
                  <c:v>74</c:v>
                </c:pt>
              </c:numCache>
            </c:numRef>
          </c:val>
          <c:extLst>
            <c:ext xmlns:c16="http://schemas.microsoft.com/office/drawing/2014/chart" uri="{C3380CC4-5D6E-409C-BE32-E72D297353CC}">
              <c16:uniqueId val="{00000003-B58C-494C-B3AA-1092492567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135</c:v>
                </c:pt>
                <c:pt idx="3">
                  <c:v>127</c:v>
                </c:pt>
                <c:pt idx="6">
                  <c:v>126</c:v>
                </c:pt>
                <c:pt idx="9">
                  <c:v>121</c:v>
                </c:pt>
                <c:pt idx="12">
                  <c:v>126</c:v>
                </c:pt>
              </c:numCache>
            </c:numRef>
          </c:val>
          <c:extLst>
            <c:ext xmlns:c16="http://schemas.microsoft.com/office/drawing/2014/chart" uri="{C3380CC4-5D6E-409C-BE32-E72D297353CC}">
              <c16:uniqueId val="{00000004-B58C-494C-B3AA-1092492567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8C-494C-B3AA-1092492567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8C-494C-B3AA-1092492567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1410</c:v>
                </c:pt>
                <c:pt idx="3">
                  <c:v>1465</c:v>
                </c:pt>
                <c:pt idx="6">
                  <c:v>1488</c:v>
                </c:pt>
                <c:pt idx="9">
                  <c:v>1521</c:v>
                </c:pt>
                <c:pt idx="12">
                  <c:v>1580</c:v>
                </c:pt>
              </c:numCache>
            </c:numRef>
          </c:val>
          <c:extLst>
            <c:ext xmlns:c16="http://schemas.microsoft.com/office/drawing/2014/chart" uri="{C3380CC4-5D6E-409C-BE32-E72D297353CC}">
              <c16:uniqueId val="{00000007-B58C-494C-B3AA-1092492567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500</c:v>
                </c:pt>
                <c:pt idx="2">
                  <c:v>#N/A</c:v>
                </c:pt>
                <c:pt idx="3">
                  <c:v>#N/A</c:v>
                </c:pt>
                <c:pt idx="4">
                  <c:v>486</c:v>
                </c:pt>
                <c:pt idx="5">
                  <c:v>#N/A</c:v>
                </c:pt>
                <c:pt idx="6">
                  <c:v>#N/A</c:v>
                </c:pt>
                <c:pt idx="7">
                  <c:v>436</c:v>
                </c:pt>
                <c:pt idx="8">
                  <c:v>#N/A</c:v>
                </c:pt>
                <c:pt idx="9">
                  <c:v>#N/A</c:v>
                </c:pt>
                <c:pt idx="10">
                  <c:v>458</c:v>
                </c:pt>
                <c:pt idx="11">
                  <c:v>#N/A</c:v>
                </c:pt>
                <c:pt idx="12">
                  <c:v>#N/A</c:v>
                </c:pt>
                <c:pt idx="13">
                  <c:v>633</c:v>
                </c:pt>
                <c:pt idx="14">
                  <c:v>#N/A</c:v>
                </c:pt>
              </c:numCache>
            </c:numRef>
          </c:val>
          <c:smooth val="0"/>
          <c:extLst>
            <c:ext xmlns:c16="http://schemas.microsoft.com/office/drawing/2014/chart" uri="{C3380CC4-5D6E-409C-BE32-E72D297353CC}">
              <c16:uniqueId val="{00000008-B58C-494C-B3AA-1092492567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11004</c:v>
                </c:pt>
                <c:pt idx="5">
                  <c:v>10787</c:v>
                </c:pt>
                <c:pt idx="8">
                  <c:v>11017</c:v>
                </c:pt>
                <c:pt idx="11">
                  <c:v>10601</c:v>
                </c:pt>
                <c:pt idx="14">
                  <c:v>11103</c:v>
                </c:pt>
              </c:numCache>
            </c:numRef>
          </c:val>
          <c:extLst>
            <c:ext xmlns:c16="http://schemas.microsoft.com/office/drawing/2014/chart" uri="{C3380CC4-5D6E-409C-BE32-E72D297353CC}">
              <c16:uniqueId val="{00000000-9871-44C8-8A8D-46AD92A465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165</c:v>
                </c:pt>
                <c:pt idx="5">
                  <c:v>5</c:v>
                </c:pt>
                <c:pt idx="8">
                  <c:v>6</c:v>
                </c:pt>
                <c:pt idx="11">
                  <c:v>4</c:v>
                </c:pt>
                <c:pt idx="14">
                  <c:v>0</c:v>
                </c:pt>
              </c:numCache>
            </c:numRef>
          </c:val>
          <c:extLst>
            <c:ext xmlns:c16="http://schemas.microsoft.com/office/drawing/2014/chart" uri="{C3380CC4-5D6E-409C-BE32-E72D297353CC}">
              <c16:uniqueId val="{00000001-9871-44C8-8A8D-46AD92A465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6227</c:v>
                </c:pt>
                <c:pt idx="5">
                  <c:v>6098</c:v>
                </c:pt>
                <c:pt idx="8">
                  <c:v>5892</c:v>
                </c:pt>
                <c:pt idx="11">
                  <c:v>6339</c:v>
                </c:pt>
                <c:pt idx="14">
                  <c:v>6092</c:v>
                </c:pt>
              </c:numCache>
            </c:numRef>
          </c:val>
          <c:extLst>
            <c:ext xmlns:c16="http://schemas.microsoft.com/office/drawing/2014/chart" uri="{C3380CC4-5D6E-409C-BE32-E72D297353CC}">
              <c16:uniqueId val="{00000002-9871-44C8-8A8D-46AD92A465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71-44C8-8A8D-46AD92A465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71-44C8-8A8D-46AD92A465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46</c:v>
                </c:pt>
                <c:pt idx="3">
                  <c:v>0</c:v>
                </c:pt>
                <c:pt idx="6">
                  <c:v>0</c:v>
                </c:pt>
                <c:pt idx="9">
                  <c:v>0</c:v>
                </c:pt>
                <c:pt idx="12">
                  <c:v>0</c:v>
                </c:pt>
              </c:numCache>
            </c:numRef>
          </c:val>
          <c:extLst>
            <c:ext xmlns:c16="http://schemas.microsoft.com/office/drawing/2014/chart" uri="{C3380CC4-5D6E-409C-BE32-E72D297353CC}">
              <c16:uniqueId val="{00000005-9871-44C8-8A8D-46AD92A465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1535</c:v>
                </c:pt>
                <c:pt idx="3">
                  <c:v>1540</c:v>
                </c:pt>
                <c:pt idx="6">
                  <c:v>1456</c:v>
                </c:pt>
                <c:pt idx="9">
                  <c:v>1411</c:v>
                </c:pt>
                <c:pt idx="12">
                  <c:v>1417</c:v>
                </c:pt>
              </c:numCache>
            </c:numRef>
          </c:val>
          <c:extLst>
            <c:ext xmlns:c16="http://schemas.microsoft.com/office/drawing/2014/chart" uri="{C3380CC4-5D6E-409C-BE32-E72D297353CC}">
              <c16:uniqueId val="{00000006-9871-44C8-8A8D-46AD92A465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1302</c:v>
                </c:pt>
                <c:pt idx="3">
                  <c:v>1169</c:v>
                </c:pt>
                <c:pt idx="6">
                  <c:v>1082</c:v>
                </c:pt>
                <c:pt idx="9">
                  <c:v>893</c:v>
                </c:pt>
                <c:pt idx="12">
                  <c:v>749</c:v>
                </c:pt>
              </c:numCache>
            </c:numRef>
          </c:val>
          <c:extLst>
            <c:ext xmlns:c16="http://schemas.microsoft.com/office/drawing/2014/chart" uri="{C3380CC4-5D6E-409C-BE32-E72D297353CC}">
              <c16:uniqueId val="{00000007-9871-44C8-8A8D-46AD92A465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1247</c:v>
                </c:pt>
                <c:pt idx="3">
                  <c:v>1125</c:v>
                </c:pt>
                <c:pt idx="6">
                  <c:v>1031</c:v>
                </c:pt>
                <c:pt idx="9">
                  <c:v>955</c:v>
                </c:pt>
                <c:pt idx="12">
                  <c:v>902</c:v>
                </c:pt>
              </c:numCache>
            </c:numRef>
          </c:val>
          <c:extLst>
            <c:ext xmlns:c16="http://schemas.microsoft.com/office/drawing/2014/chart" uri="{C3380CC4-5D6E-409C-BE32-E72D297353CC}">
              <c16:uniqueId val="{00000008-9871-44C8-8A8D-46AD92A465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141</c:v>
                </c:pt>
                <c:pt idx="3">
                  <c:v>9</c:v>
                </c:pt>
                <c:pt idx="6">
                  <c:v>55</c:v>
                </c:pt>
                <c:pt idx="9">
                  <c:v>47</c:v>
                </c:pt>
                <c:pt idx="12">
                  <c:v>39</c:v>
                </c:pt>
              </c:numCache>
            </c:numRef>
          </c:val>
          <c:extLst>
            <c:ext xmlns:c16="http://schemas.microsoft.com/office/drawing/2014/chart" uri="{C3380CC4-5D6E-409C-BE32-E72D297353CC}">
              <c16:uniqueId val="{00000009-9871-44C8-8A8D-46AD92A465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12464</c:v>
                </c:pt>
                <c:pt idx="3">
                  <c:v>12437</c:v>
                </c:pt>
                <c:pt idx="6">
                  <c:v>12737</c:v>
                </c:pt>
                <c:pt idx="9">
                  <c:v>12734</c:v>
                </c:pt>
                <c:pt idx="12">
                  <c:v>13009</c:v>
                </c:pt>
              </c:numCache>
            </c:numRef>
          </c:val>
          <c:extLst>
            <c:ext xmlns:c16="http://schemas.microsoft.com/office/drawing/2014/chart" uri="{C3380CC4-5D6E-409C-BE32-E72D297353CC}">
              <c16:uniqueId val="{0000000A-9871-44C8-8A8D-46AD92A465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71-44C8-8A8D-46AD92A465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2757</c:v>
                </c:pt>
                <c:pt idx="1">
                  <c:v>3052</c:v>
                </c:pt>
                <c:pt idx="2">
                  <c:v>2766</c:v>
                </c:pt>
              </c:numCache>
            </c:numRef>
          </c:val>
          <c:extLst>
            <c:ext xmlns:c16="http://schemas.microsoft.com/office/drawing/2014/chart" uri="{C3380CC4-5D6E-409C-BE32-E72D297353CC}">
              <c16:uniqueId val="{00000000-8EA2-4168-A174-04D5292F89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577</c:v>
                </c:pt>
                <c:pt idx="1">
                  <c:v>660</c:v>
                </c:pt>
                <c:pt idx="2">
                  <c:v>661</c:v>
                </c:pt>
              </c:numCache>
            </c:numRef>
          </c:val>
          <c:extLst>
            <c:ext xmlns:c16="http://schemas.microsoft.com/office/drawing/2014/chart" uri="{C3380CC4-5D6E-409C-BE32-E72D297353CC}">
              <c16:uniqueId val="{00000001-8EA2-4168-A174-04D5292F89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2973</c:v>
                </c:pt>
                <c:pt idx="1">
                  <c:v>3016</c:v>
                </c:pt>
                <c:pt idx="2">
                  <c:v>2937</c:v>
                </c:pt>
              </c:numCache>
            </c:numRef>
          </c:val>
          <c:extLst>
            <c:ext xmlns:c16="http://schemas.microsoft.com/office/drawing/2014/chart" uri="{C3380CC4-5D6E-409C-BE32-E72D297353CC}">
              <c16:uniqueId val="{00000002-8EA2-4168-A174-04D5292F89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{94058D69-7E99-4C0D-8688-A5BD80F684AE}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6AE-4E9E-94E8-F7D427E8E7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{D792685F-8FA3-4AF0-A00F-C727DE8F4FCD}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AE-4E9E-94E8-F7D427E8E7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{5B9A8CB4-1803-472C-95EF-693548CF5FAE}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AE-4E9E-94E8-F7D427E8E7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{B1F317CC-F0C4-4932-8A23-38CF0E307AE6}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AE-4E9E-94E8-F7D427E8E7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{CA10A36A-063B-4B2F-BD57-C2D2E8A9F4AC}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AE-4E9E-94E8-F7D427E8E7F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{07F9CD40-536F-471D-93ED-C22302EB283A}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6AE-4E9E-94E8-F7D427E8E7F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{9123FC6D-33C3-48E3-B927-ED7E5D61B2E0}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6AE-4E9E-94E8-F7D427E8E7F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{1A8E4F6E-DD58-4DE8-B360-9F6A8098D04C}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6AE-4E9E-94E8-F7D427E8E7F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{0013EE2C-85DF-46DD-920C-D09D2DC28FD5}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6AE-4E9E-94E8-F7D427E8E7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60.1</c:v>
                </c:pt>
                <c:pt idx="16">
                  <c:v>60.5</c:v>
                </c:pt>
                <c:pt idx="24">
                  <c:v>59.9</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6AE-4E9E-94E8-F7D427E8E7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{2500B61A-2F16-4186-94EB-8D2D63D27BF0}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6AE-4E9E-94E8-F7D427E8E7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{1925BB3D-182D-4FA0-B88C-781FDA782FFF}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AE-4E9E-94E8-F7D427E8E7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{CAA0E038-341C-4634-A996-510CA16153D2}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AE-4E9E-94E8-F7D427E8E7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{9CD264FE-77EA-40CA-8F30-C79389C88676}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AE-4E9E-94E8-F7D427E8E7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{E9EEBCB8-D04E-4159-8566-002223101EDC}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AE-4E9E-94E8-F7D427E8E7F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{CD57DD00-AEC3-4443-98A6-B2AE9E2551A3}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6AE-4E9E-94E8-F7D427E8E7F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{B00DBDED-FED3-4D2A-8C95-99A4293C8A15}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6AE-4E9E-94E8-F7D427E8E7F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{A28F5D20-A45C-47CD-B56C-20D0CBEE3E4E}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6AE-4E9E-94E8-F7D427E8E7F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{64BBF1C4-37E2-4227-8E1F-D2567644BC1A}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6AE-4E9E-94E8-F7D427E8E7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76AE-4E9E-94E8-F7D427E8E7F6}"/>
            </c:ext>
          </c:extLst>
        </c:ser>
        <c:dLbls>
          <c:showLegendKey val="0"/>
          <c:showVal val="1"/>
          <c:showCatName val="0"/>
          <c:showSerName val="0"/>
          <c:showPercent val="0"/>
          <c:showBubbleSize val="0"/>
        </c:dLbls>
        <c:axId val="46179840"/>
        <c:axId val="46181760"/>
      </c:scatterChart>
      <c:valAx>
        <c:axId val="46179840"/>
        <c:scaling>
          <c:orientation val="maxMin"/>
          <c:max val="67"/>
          <c:min val="6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{F53809B1-E8D0-4BA7-BC21-10449673E037}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1A9-46FF-A0B2-F51EB65EA5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{DF9E7C8C-05C7-450B-AB43-88389C8AF2C8}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A9-46FF-A0B2-F51EB65EA5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{E9D17818-11C5-410D-BAD9-C43B3E469FE5}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A9-46FF-A0B2-F51EB65EA5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{41ED4DBC-071B-4A9E-B939-0B7664C49BA5}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A9-46FF-A0B2-F51EB65EA5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{B5BF0ABB-53FF-4651-A43C-99C9CFBDCBC4}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A9-46FF-A0B2-F51EB65EA50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{9A4C03D7-D4C7-4C14-A006-410B48A41CAE}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1A9-46FF-A0B2-F51EB65EA50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{3EDB9580-FE6A-48E2-94E9-10A43FD746B0}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1A9-46FF-A0B2-F51EB65EA50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{94613997-D745-4689-ACB7-BF6716E5C5B0}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1A9-46FF-A0B2-F51EB65EA50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{DBBEE270-98CF-4D86-AF08-64DE77E37537}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1A9-46FF-A0B2-F51EB65EA5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7.9</c:v>
                </c:pt>
                <c:pt idx="16">
                  <c:v>8.3000000000000007</c:v>
                </c:pt>
                <c:pt idx="24">
                  <c:v>7.9</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1A9-46FF-A0B2-F51EB65EA5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{1B6016D2-BF42-4E74-9A23-0BBB578B063C}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1A9-46FF-A0B2-F51EB65EA5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{CA4C1B41-7E9C-43F1-B966-7D24F7769348}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A9-46FF-A0B2-F51EB65EA5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{0FF2860F-6426-4229-8BD7-9288203AF21F}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A9-46FF-A0B2-F51EB65EA5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{5663D6E6-84E8-4B09-A4FB-92A1F88E6DD2}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A9-46FF-A0B2-F51EB65EA5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{F23061EA-2A51-4D9F-8307-A206DA310FAA}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A9-46FF-A0B2-F51EB65EA50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{15CD4052-B307-4492-865F-8AAA40799762}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1A9-46FF-A0B2-F51EB65EA50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{34D1308B-DC34-4127-B858-82B4B30C9E9A}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1A9-46FF-A0B2-F51EB65EA50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{9C311E28-3A59-41AB-9C38-AB35FCD1B50E}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1A9-46FF-A0B2-F51EB65EA50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{AB8CE69A-C4C3-4AA8-A6C4-3E1ADE7ECB5B}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1A9-46FF-A0B2-F51EB65EA5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61A9-46FF-A0B2-F51EB65EA503}"/>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令和４年度は、基準財政需要額が</a:t>
          </a:r>
          <a:r>
            <a:rPr kumimoji="1" lang="en-US" altLang="ja-JP" sz="1200">
              <a:latin typeface="ＭＳ Ｐゴシック" panose="020B0600070205080204" pitchFamily="50" charset="-128"/>
              <a:ea typeface="ＭＳ Ｐゴシック" panose="020B0600070205080204" pitchFamily="50" charset="-128"/>
            </a:rPr>
            <a:t>6,353,522</a:t>
          </a:r>
          <a:r>
            <a:rPr kumimoji="1" lang="ja-JP" altLang="en-US" sz="1200">
              <a:latin typeface="ＭＳ Ｐゴシック" panose="020B0600070205080204" pitchFamily="50" charset="-128"/>
              <a:ea typeface="ＭＳ Ｐゴシック" panose="020B0600070205080204" pitchFamily="50" charset="-128"/>
            </a:rPr>
            <a:t>千円、基準財政収入額が</a:t>
          </a:r>
          <a:r>
            <a:rPr kumimoji="1" lang="en-US" altLang="ja-JP" sz="1200">
              <a:latin typeface="ＭＳ Ｐゴシック" panose="020B0600070205080204" pitchFamily="50" charset="-128"/>
              <a:ea typeface="ＭＳ Ｐゴシック" panose="020B0600070205080204" pitchFamily="50" charset="-128"/>
            </a:rPr>
            <a:t>2,228,280</a:t>
          </a:r>
          <a:r>
            <a:rPr kumimoji="1" lang="ja-JP" altLang="en-US" sz="1200">
              <a:latin typeface="ＭＳ Ｐゴシック" panose="020B0600070205080204" pitchFamily="50" charset="-128"/>
              <a:ea typeface="ＭＳ Ｐゴシック" panose="020B0600070205080204" pitchFamily="50" charset="-128"/>
            </a:rPr>
            <a:t>千円となり、単年度の財政力指数は</a:t>
          </a:r>
          <a:r>
            <a:rPr kumimoji="1" lang="en-US" altLang="ja-JP" sz="1200">
              <a:latin typeface="ＭＳ Ｐゴシック" panose="020B0600070205080204" pitchFamily="50" charset="-128"/>
              <a:ea typeface="ＭＳ Ｐゴシック" panose="020B0600070205080204" pitchFamily="50" charset="-128"/>
            </a:rPr>
            <a:t>0.351</a:t>
          </a:r>
          <a:r>
            <a:rPr kumimoji="1" lang="ja-JP" altLang="en-US" sz="1200">
              <a:latin typeface="ＭＳ Ｐゴシック" panose="020B0600070205080204" pitchFamily="50" charset="-128"/>
              <a:ea typeface="ＭＳ Ｐゴシック" panose="020B0600070205080204" pitchFamily="50" charset="-128"/>
            </a:rPr>
            <a:t>となった。令和３年度は</a:t>
          </a:r>
          <a:r>
            <a:rPr kumimoji="1" lang="en-US" altLang="ja-JP" sz="1200">
              <a:latin typeface="ＭＳ Ｐゴシック" panose="020B0600070205080204" pitchFamily="50" charset="-128"/>
              <a:ea typeface="ＭＳ Ｐゴシック" panose="020B0600070205080204" pitchFamily="50" charset="-128"/>
            </a:rPr>
            <a:t>0.322</a:t>
          </a:r>
          <a:r>
            <a:rPr kumimoji="1" lang="ja-JP" altLang="en-US" sz="1200">
              <a:latin typeface="ＭＳ Ｐゴシック" panose="020B0600070205080204" pitchFamily="50" charset="-128"/>
              <a:ea typeface="ＭＳ Ｐゴシック" panose="020B0600070205080204" pitchFamily="50" charset="-128"/>
            </a:rPr>
            <a:t>、令和２年度は</a:t>
          </a:r>
          <a:r>
            <a:rPr kumimoji="1" lang="en-US" altLang="ja-JP" sz="1200">
              <a:latin typeface="ＭＳ Ｐゴシック" panose="020B0600070205080204" pitchFamily="50" charset="-128"/>
              <a:ea typeface="ＭＳ Ｐゴシック" panose="020B0600070205080204" pitchFamily="50" charset="-128"/>
            </a:rPr>
            <a:t>0.341</a:t>
          </a:r>
          <a:r>
            <a:rPr kumimoji="1" lang="ja-JP" altLang="en-US" sz="1200">
              <a:latin typeface="ＭＳ Ｐゴシック" panose="020B0600070205080204" pitchFamily="50" charset="-128"/>
              <a:ea typeface="ＭＳ Ｐゴシック" panose="020B0600070205080204" pitchFamily="50" charset="-128"/>
            </a:rPr>
            <a:t>であったため、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ヶ年平均は昨年度より</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全国平均、県平均及び、類似団体と比較すると、いずれも前年度と同様に大きく下回り、財源に余裕がない状況である。今後も職員の適正配置による人件費の抑制、緊急に必要な事業を峻別し、投資的経費を抑制する等、歳出の徹底的な見直しを実施し、税収の徴収率向上対策を中心とする自主財源の確保に向けて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6445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100754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284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123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22031</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6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経常経費充当一般財源が増えた事及び普通交付税が約３億円の減、臨時財政対策債が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2,500</a:t>
          </a:r>
          <a:r>
            <a:rPr kumimoji="1" lang="ja-JP" altLang="en-US" sz="1300">
              <a:latin typeface="ＭＳ Ｐゴシック" panose="020B0600070205080204" pitchFamily="50" charset="-128"/>
              <a:ea typeface="ＭＳ Ｐゴシック" panose="020B0600070205080204" pitchFamily="50" charset="-128"/>
            </a:rPr>
            <a:t>万円減となった為、経常収支比率が大幅に上昇し、過去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最も財政の硬直化が進んだ。少子高齢化対策をはじめとする社会福祉施策に係る経常的な費用は今後も増大すると見込まれ、経常収支比率については多少の増減はあるかもしれないが、大幅な改善は見込めないと思われ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64</xdr:row>
      <xdr:rowOff>87630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76746"/>
          <a:ext cx="8382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7674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708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513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類似団体平均、全国平均、香川県平均を大きく上回り、対前年比においても</a:t>
          </a:r>
          <a:r>
            <a:rPr kumimoji="1" lang="en-US" altLang="ja-JP" sz="1300">
              <a:latin typeface="ＭＳ Ｐゴシック" panose="020B0600070205080204" pitchFamily="50" charset="-128"/>
              <a:ea typeface="ＭＳ Ｐゴシック" panose="020B0600070205080204" pitchFamily="50" charset="-128"/>
            </a:rPr>
            <a:t>15,113</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主な要因としては、放課後児童対策事業の委託料、認定こども園管理運営費の委託料の増加が挙げられる。また、類似団体と比べて人口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人あたりの職員数も多く、ラスパイレス指数も高いことも要因である。</a:t>
          </a:r>
        </a:p>
        <a:p>
          <a:r>
            <a:rPr kumimoji="1" lang="ja-JP" altLang="en-US" sz="1300">
              <a:latin typeface="ＭＳ Ｐゴシック" panose="020B0600070205080204" pitchFamily="50" charset="-128"/>
              <a:ea typeface="ＭＳ Ｐゴシック" panose="020B0600070205080204" pitchFamily="50" charset="-128"/>
            </a:rPr>
            <a:t>今後も民間の賃上げに伴い、公的セクターの人件費も追随して上昇することが考えられることから、今後も人件費は増加が見込まれる。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104446</xdr:rowOff>
    </xdr:from>
    <xdr:to>
      <xdr:col>23</xdr:col>
      <xdr:colOff>133350</xdr:colOff>
      <xdr:row>86</xdr:row>
      <xdr:rowOff>54555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77696"/>
          <a:ext cx="838200" cy="1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74002</xdr:rowOff>
    </xdr:from>
    <xdr:to>
      <xdr:col>19</xdr:col>
      <xdr:colOff>133350</xdr:colOff>
      <xdr:row>85</xdr:row>
      <xdr:rowOff>104446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47252"/>
          <a:ext cx="889000" cy="3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169056</xdr:rowOff>
    </xdr:from>
    <xdr:to>
      <xdr:col>15</xdr:col>
      <xdr:colOff>82550</xdr:colOff>
      <xdr:row>85</xdr:row>
      <xdr:rowOff>74002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70856"/>
          <a:ext cx="8890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167149</xdr:rowOff>
    </xdr:from>
    <xdr:to>
      <xdr:col>11</xdr:col>
      <xdr:colOff>31750</xdr:colOff>
      <xdr:row>84</xdr:row>
      <xdr:rowOff>169056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68949"/>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26111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145504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3755</xdr:rowOff>
    </xdr:from>
    <xdr:to>
      <xdr:col>23</xdr:col>
      <xdr:colOff>184150</xdr:colOff>
      <xdr:row>86</xdr:row>
      <xdr:rowOff>105355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147282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2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53646</xdr:rowOff>
    </xdr:from>
    <xdr:to>
      <xdr:col>19</xdr:col>
      <xdr:colOff>184150</xdr:colOff>
      <xdr:row>85</xdr:row>
      <xdr:rowOff>155246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2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140023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1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23202</xdr:rowOff>
    </xdr:from>
    <xdr:to>
      <xdr:col>15</xdr:col>
      <xdr:colOff>133350</xdr:colOff>
      <xdr:row>85</xdr:row>
      <xdr:rowOff>124802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109579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8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118256</xdr:rowOff>
    </xdr:from>
    <xdr:to>
      <xdr:col>11</xdr:col>
      <xdr:colOff>82550</xdr:colOff>
      <xdr:row>85</xdr:row>
      <xdr:rowOff>48406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33183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0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116349</xdr:rowOff>
    </xdr:from>
    <xdr:to>
      <xdr:col>7</xdr:col>
      <xdr:colOff>31750</xdr:colOff>
      <xdr:row>85</xdr:row>
      <xdr:rowOff>46499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31276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やや上昇しており、全国町村平均より高くなっており、要因としては、職種区分間の人事異動によるものである。類似団体と比較しても高くなっているが、香川県の他の市町と比較すると高いとは言えない。</a:t>
          </a:r>
        </a:p>
        <a:p>
          <a:r>
            <a:rPr kumimoji="1" lang="ja-JP" altLang="en-US" sz="1300">
              <a:latin typeface="ＭＳ Ｐゴシック" panose="020B0600070205080204" pitchFamily="50" charset="-128"/>
              <a:ea typeface="ＭＳ Ｐゴシック" panose="020B0600070205080204" pitchFamily="50" charset="-128"/>
            </a:rPr>
            <a:t>今後も、給与水準、定員管理の適正化、人事評価制度の導入など給与構造の改革に取り組み、より一層の給与管理の適正化を図る。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28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割程度上回っており、直近５年で上昇傾向にある。ただ、類似団体でも面積が同程度の団体との比較の場合、平均的な職員数である。また、町内に私立保育所は１箇所のみで、直営のこども園数が６園と多いことなどが影響して、他団体と比べ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人当たりの職員数は多くなっている。一般行政職で比較すると、平均的な職員数となっている。</a:t>
          </a:r>
        </a:p>
        <a:p>
          <a:r>
            <a:rPr kumimoji="1" lang="ja-JP" altLang="en-US" sz="1300">
              <a:latin typeface="ＭＳ Ｐゴシック" panose="020B0600070205080204" pitchFamily="50" charset="-128"/>
              <a:ea typeface="ＭＳ Ｐゴシック" panose="020B0600070205080204" pitchFamily="50" charset="-128"/>
            </a:rPr>
            <a:t>今後、定年延長完了の令和１４年度までは新陳代謝が低下し、職員の平均年齢上昇に伴い活性、生産性の低下も懸念される。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76094</xdr:rowOff>
    </xdr:from>
    <xdr:to>
      <xdr:col>81</xdr:col>
      <xdr:colOff>44450</xdr:colOff>
      <xdr:row>63</xdr:row>
      <xdr:rowOff>152506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77444"/>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33867</xdr:rowOff>
    </xdr:from>
    <xdr:to>
      <xdr:col>77</xdr:col>
      <xdr:colOff>44450</xdr:colOff>
      <xdr:row>63</xdr:row>
      <xdr:rowOff>76094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35217"/>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33867</xdr:rowOff>
    </xdr:from>
    <xdr:to>
      <xdr:col>72</xdr:col>
      <xdr:colOff>203200</xdr:colOff>
      <xdr:row>63</xdr:row>
      <xdr:rowOff>51964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83521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169121</xdr:rowOff>
    </xdr:from>
    <xdr:to>
      <xdr:col>68</xdr:col>
      <xdr:colOff>152400</xdr:colOff>
      <xdr:row>63</xdr:row>
      <xdr:rowOff>51964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9902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101706</xdr:rowOff>
    </xdr:from>
    <xdr:to>
      <xdr:col>81</xdr:col>
      <xdr:colOff>95250</xdr:colOff>
      <xdr:row>64</xdr:row>
      <xdr:rowOff>31856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73783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7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25294</xdr:rowOff>
    </xdr:from>
    <xdr:to>
      <xdr:col>77</xdr:col>
      <xdr:colOff>95250</xdr:colOff>
      <xdr:row>63</xdr:row>
      <xdr:rowOff>126894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111671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154517</xdr:rowOff>
    </xdr:from>
    <xdr:to>
      <xdr:col>73</xdr:col>
      <xdr:colOff>44450</xdr:colOff>
      <xdr:row>63</xdr:row>
      <xdr:rowOff>84667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1164</xdr:rowOff>
    </xdr:from>
    <xdr:to>
      <xdr:col>68</xdr:col>
      <xdr:colOff>203200</xdr:colOff>
      <xdr:row>63</xdr:row>
      <xdr:rowOff>102764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87541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118321</xdr:rowOff>
    </xdr:from>
    <xdr:to>
      <xdr:col>64</xdr:col>
      <xdr:colOff>152400</xdr:colOff>
      <xdr:row>63</xdr:row>
      <xdr:rowOff>48471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33248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年度に新たな償還が開始されたことが上昇の主な原因であるが、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年度で償還が完了したものもあり、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年度は低下する見込みである。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61722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236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32766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32766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165608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5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プラス値とはならず、類似団体平均を大きく下回っている。主な要因としては、基準財政需要額算入見込額の増加等があげられる。しかしながら、今後、普通交付税の減、小学校大規模改修等の公共施設整備事業実施等による地方債残高の上昇が予想されていることから、経常的経費の削減を中心とする行財政改革を進めるとともに、安易に地方債に頼ることのないように努めることにより、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19579</xdr:rowOff>
    </xdr:from>
    <xdr:to>
      <xdr:col>73</xdr:col>
      <xdr:colOff>44450</xdr:colOff>
      <xdr:row>15</xdr:row>
      <xdr:rowOff>121179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119063</xdr:rowOff>
    </xdr:from>
    <xdr:to>
      <xdr:col>68</xdr:col>
      <xdr:colOff>203200</xdr:colOff>
      <xdr:row>18</xdr:row>
      <xdr:rowOff>49213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人件費に係る経常収支比率は類似団体と比較して低くなっており、県、全国平均と比較しても低くなっている。</a:t>
          </a:r>
        </a:p>
        <a:p>
          <a:r>
            <a:rPr kumimoji="1" lang="ja-JP" altLang="en-US" sz="1300">
              <a:latin typeface="ＭＳ Ｐゴシック" panose="020B0600070205080204" pitchFamily="50" charset="-128"/>
              <a:ea typeface="ＭＳ Ｐゴシック" panose="020B0600070205080204" pitchFamily="50" charset="-128"/>
            </a:rPr>
            <a:t>今後は民間の賃上げに伴い、公的セクターの人件費も追随して上昇することが考えられることから、今後も、給与水準、定員管理の適正化、人事評価制度の導入など給与構造の改革に取り組み、より一層の給与管理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37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437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物件費に係る経常収支比率は、類似団体平均を大きく下回っており、令和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パーセント増加したものの依然として低い水準である。増加の主な要因は放課後児童対策事業の委託料、認定こども園管理運営費の委託料の増加が挙げられる。今後、アウトソーシング等が進展すれば、委託料の増加などにより物件費は増加していくものと考え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14</xdr:row>
      <xdr:rowOff>39914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2333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23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80736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29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13</xdr:row>
      <xdr:rowOff>80736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7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69141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29936</xdr:rowOff>
    </xdr:from>
    <xdr:to>
      <xdr:col>69</xdr:col>
      <xdr:colOff>142875</xdr:colOff>
      <xdr:row>13</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141713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168729</xdr:rowOff>
    </xdr:from>
    <xdr:to>
      <xdr:col>65</xdr:col>
      <xdr:colOff>53975</xdr:colOff>
      <xdr:row>13</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109056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と比較してわずかに下回っており、更に全国、県平均と比較すると大きく下回っている。特に児童福祉費の開きが大きいことから、少子化対策の遅れが危惧される。今後は軸足を少子化対策に移すことが肝要であり、国や県の動向を注視しつつ必要なサービスの供給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その他に係る経常収支比率は、令和４年度は類似団体平均を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パーセント上回った。主な要因としては、国民健康保険特別会計、介護保険事業特別会計、後期高齢者医療特別会計への繰出金の増加である。</a:t>
          </a:r>
        </a:p>
        <a:p>
          <a:r>
            <a:rPr kumimoji="1" lang="ja-JP" altLang="en-US" sz="1300">
              <a:latin typeface="ＭＳ Ｐゴシック" panose="020B0600070205080204" pitchFamily="50" charset="-128"/>
              <a:ea typeface="ＭＳ Ｐゴシック" panose="020B0600070205080204" pitchFamily="50" charset="-128"/>
            </a:rPr>
            <a:t>保険税の適正化等財政基盤の強化を図り、普通会計の負担の抑制に努める。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45357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70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67128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121557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121557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138084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4734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類似団体と比較すると、同様の数値となっているが、全国、県平均と比較すると大きく上回っている。これは、一部事務組合に対する負担金の割合が大きいことによるものである。また平成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以降、旧町から引き継いでいる補助事業を継続している事例が多くあり、補助の目的が一定水準に達したものや補助基準に沿わなくなっているものについては、抜本的に見直しを進め、補助費の削減に努め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134620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620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6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96520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96520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0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100347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157497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昨年度と比較して大きく増加しているが、主な要因としては、大型事業に伴う合併特例債や過疎債の元金償還額の増加によるものである。</a:t>
          </a:r>
        </a:p>
        <a:p>
          <a:r>
            <a:rPr kumimoji="1" lang="ja-JP" altLang="en-US" sz="1300">
              <a:latin typeface="ＭＳ Ｐゴシック" panose="020B0600070205080204" pitchFamily="50" charset="-128"/>
              <a:ea typeface="ＭＳ Ｐゴシック" panose="020B0600070205080204" pitchFamily="50" charset="-128"/>
            </a:rPr>
            <a:t>今後は事業精査により、充当事業を厳選して新規地方債発行を抑制するとともに、合併特例債、辺地・過疎債等の地方財政措置の高い地方債の活用等を行い、将来実質負担額の抑制、公債費の縮減並びに平準化を図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79</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5092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10413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458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79</xdr:row>
      <xdr:rowOff>10413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5183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公債費以外では、人件費をはじめ、多くの費目で比率が増加し、前年度と比較して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パーセントの増加となったが、毎年類似団体平均を下回っており、令和４年度は、類似団体よりも５．８パーセント下回った。今後も、継続して公共施設の適量化等による物件費・維持補修費の抑制、補助制度の見直しによる補助費等の抑制に継続的に取り組む。</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69850</xdr:rowOff>
    </xdr:from>
    <xdr:to>
      <xdr:col>82</xdr:col>
      <xdr:colOff>107950</xdr:colOff>
      <xdr:row>81</xdr:row>
      <xdr:rowOff>46989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928600"/>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156227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69850</xdr:rowOff>
    </xdr:from>
    <xdr:to>
      <xdr:col>82</xdr:col>
      <xdr:colOff>196850</xdr:colOff>
      <xdr:row>75</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161290</xdr:rowOff>
    </xdr:from>
    <xdr:to>
      <xdr:col>82</xdr:col>
      <xdr:colOff>107950</xdr:colOff>
      <xdr:row>76</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67714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75</xdr:row>
      <xdr:rowOff>52705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67714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110489</xdr:rowOff>
    </xdr:from>
    <xdr:to>
      <xdr:col>78</xdr:col>
      <xdr:colOff>120650</xdr:colOff>
      <xdr:row>77</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52705</xdr:rowOff>
    </xdr:from>
    <xdr:to>
      <xdr:col>73</xdr:col>
      <xdr:colOff>180975</xdr:colOff>
      <xdr:row>76</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114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81914</xdr:rowOff>
    </xdr:from>
    <xdr:to>
      <xdr:col>74</xdr:col>
      <xdr:colOff>31750</xdr:colOff>
      <xdr:row>78</xdr:row>
      <xdr:rowOff>12064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168291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144145</xdr:rowOff>
    </xdr:from>
    <xdr:to>
      <xdr:col>69</xdr:col>
      <xdr:colOff>92075</xdr:colOff>
      <xdr:row>76</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02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93345</xdr:rowOff>
    </xdr:from>
    <xdr:to>
      <xdr:col>65</xdr:col>
      <xdr:colOff>53975</xdr:colOff>
      <xdr:row>78</xdr:row>
      <xdr:rowOff>23495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8272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30497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8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110490</xdr:rowOff>
    </xdr:from>
    <xdr:to>
      <xdr:col>78</xdr:col>
      <xdr:colOff>120650</xdr:colOff>
      <xdr:row>74</xdr:row>
      <xdr:rowOff>40640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50817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xdr:rowOff>
    </xdr:from>
    <xdr:to>
      <xdr:col>74</xdr:col>
      <xdr:colOff>31750</xdr:colOff>
      <xdr:row>75</xdr:row>
      <xdr:rowOff>103505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113682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93345</xdr:rowOff>
    </xdr:from>
    <xdr:to>
      <xdr:col>65</xdr:col>
      <xdr:colOff>53975</xdr:colOff>
      <xdr:row>76</xdr:row>
      <xdr:rowOff>23495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33672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19634</xdr:rowOff>
    </xdr:from>
    <xdr:to>
      <xdr:col>29</xdr:col>
      <xdr:colOff>127000</xdr:colOff>
      <xdr:row>13</xdr:row>
      <xdr:rowOff>134865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96109"/>
          <a:ext cx="647700" cy="11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78349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7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134865</xdr:rowOff>
    </xdr:from>
    <xdr:to>
      <xdr:col>26</xdr:col>
      <xdr:colOff>50800</xdr:colOff>
      <xdr:row>14</xdr:row>
      <xdr:rowOff>26476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11340"/>
          <a:ext cx="698500" cy="6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26476</xdr:rowOff>
    </xdr:from>
    <xdr:to>
      <xdr:col>22</xdr:col>
      <xdr:colOff>114300</xdr:colOff>
      <xdr:row>14</xdr:row>
      <xdr:rowOff>67363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74401"/>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144235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67363</xdr:rowOff>
    </xdr:from>
    <xdr:to>
      <xdr:col>18</xdr:col>
      <xdr:colOff>177800</xdr:colOff>
      <xdr:row>14</xdr:row>
      <xdr:rowOff>127599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15288"/>
          <a:ext cx="6985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152611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140284</xdr:rowOff>
    </xdr:from>
    <xdr:to>
      <xdr:col>29</xdr:col>
      <xdr:colOff>177800</xdr:colOff>
      <xdr:row>13</xdr:row>
      <xdr:rowOff>70434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4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156811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9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84065</xdr:rowOff>
    </xdr:from>
    <xdr:to>
      <xdr:col>26</xdr:col>
      <xdr:colOff>101600</xdr:colOff>
      <xdr:row>14</xdr:row>
      <xdr:rowOff>14215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24392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147126</xdr:rowOff>
    </xdr:from>
    <xdr:to>
      <xdr:col>22</xdr:col>
      <xdr:colOff>165100</xdr:colOff>
      <xdr:row>14</xdr:row>
      <xdr:rowOff>77276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2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87453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16563</xdr:rowOff>
    </xdr:from>
    <xdr:to>
      <xdr:col>19</xdr:col>
      <xdr:colOff>38100</xdr:colOff>
      <xdr:row>14</xdr:row>
      <xdr:rowOff>118163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128340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3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76799</xdr:rowOff>
    </xdr:from>
    <xdr:to>
      <xdr:col>15</xdr:col>
      <xdr:colOff>101600</xdr:colOff>
      <xdr:row>15</xdr:row>
      <xdr:rowOff>6949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2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17126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9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46258</xdr:rowOff>
    </xdr:from>
    <xdr:to>
      <xdr:col>29</xdr:col>
      <xdr:colOff>127000</xdr:colOff>
      <xdr:row>35</xdr:row>
      <xdr:rowOff>286083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56608"/>
          <a:ext cx="647700" cy="23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286083</xdr:rowOff>
    </xdr:from>
    <xdr:to>
      <xdr:col>26</xdr:col>
      <xdr:colOff>50800</xdr:colOff>
      <xdr:row>35</xdr:row>
      <xdr:rowOff>323024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96433"/>
          <a:ext cx="698500" cy="3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269280</xdr:rowOff>
    </xdr:from>
    <xdr:to>
      <xdr:col>22</xdr:col>
      <xdr:colOff>114300</xdr:colOff>
      <xdr:row>35</xdr:row>
      <xdr:rowOff>323024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79630"/>
          <a:ext cx="698500" cy="5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258011</xdr:rowOff>
    </xdr:from>
    <xdr:to>
      <xdr:col>18</xdr:col>
      <xdr:colOff>177800</xdr:colOff>
      <xdr:row>35</xdr:row>
      <xdr:rowOff>269280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68361"/>
          <a:ext cx="698500" cy="1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40047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338358</xdr:rowOff>
    </xdr:from>
    <xdr:to>
      <xdr:col>29</xdr:col>
      <xdr:colOff>177800</xdr:colOff>
      <xdr:row>35</xdr:row>
      <xdr:rowOff>97058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0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183435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235283</xdr:rowOff>
    </xdr:from>
    <xdr:to>
      <xdr:col>26</xdr:col>
      <xdr:colOff>101600</xdr:colOff>
      <xdr:row>35</xdr:row>
      <xdr:rowOff>336883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4160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272224</xdr:rowOff>
    </xdr:from>
    <xdr:to>
      <xdr:col>22</xdr:col>
      <xdr:colOff>165100</xdr:colOff>
      <xdr:row>36</xdr:row>
      <xdr:rowOff>30924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41101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218480</xdr:rowOff>
    </xdr:from>
    <xdr:to>
      <xdr:col>19</xdr:col>
      <xdr:colOff>38100</xdr:colOff>
      <xdr:row>35</xdr:row>
      <xdr:rowOff>320080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330257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9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207211</xdr:rowOff>
    </xdr:from>
    <xdr:to>
      <xdr:col>15</xdr:col>
      <xdr:colOff>101600</xdr:colOff>
      <xdr:row>35</xdr:row>
      <xdr:rowOff>308811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318988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8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34381</xdr:rowOff>
    </xdr:from>
    <xdr:to>
      <xdr:col>24</xdr:col>
      <xdr:colOff>63500</xdr:colOff>
      <xdr:row>34</xdr:row>
      <xdr:rowOff>115158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63681"/>
          <a:ext cx="838200" cy="8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115158</xdr:rowOff>
    </xdr:from>
    <xdr:to>
      <xdr:col>19</xdr:col>
      <xdr:colOff>177800</xdr:colOff>
      <xdr:row>34</xdr:row>
      <xdr:rowOff>126833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44458"/>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126833</xdr:rowOff>
    </xdr:from>
    <xdr:to>
      <xdr:col>15</xdr:col>
      <xdr:colOff>50800</xdr:colOff>
      <xdr:row>37</xdr:row>
      <xdr:rowOff>67511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56133"/>
          <a:ext cx="8890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127922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11357</xdr:rowOff>
    </xdr:from>
    <xdr:to>
      <xdr:col>10</xdr:col>
      <xdr:colOff>114300</xdr:colOff>
      <xdr:row>37</xdr:row>
      <xdr:rowOff>67511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55007"/>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126665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155031</xdr:rowOff>
    </xdr:from>
    <xdr:to>
      <xdr:col>24</xdr:col>
      <xdr:colOff>114300</xdr:colOff>
      <xdr:row>34</xdr:row>
      <xdr:rowOff>85181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6458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6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64358</xdr:rowOff>
    </xdr:from>
    <xdr:to>
      <xdr:col>20</xdr:col>
      <xdr:colOff>38100</xdr:colOff>
      <xdr:row>34</xdr:row>
      <xdr:rowOff>165958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11035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6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76033</xdr:rowOff>
    </xdr:from>
    <xdr:to>
      <xdr:col>15</xdr:col>
      <xdr:colOff>101600</xdr:colOff>
      <xdr:row>35</xdr:row>
      <xdr:rowOff>6183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22710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8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16711</xdr:rowOff>
    </xdr:from>
    <xdr:to>
      <xdr:col>10</xdr:col>
      <xdr:colOff>165100</xdr:colOff>
      <xdr:row>37</xdr:row>
      <xdr:rowOff>118311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109438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132007</xdr:rowOff>
    </xdr:from>
    <xdr:to>
      <xdr:col>6</xdr:col>
      <xdr:colOff>38100</xdr:colOff>
      <xdr:row>37</xdr:row>
      <xdr:rowOff>62157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78684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123829</xdr:rowOff>
    </xdr:from>
    <xdr:to>
      <xdr:col>24</xdr:col>
      <xdr:colOff>63500</xdr:colOff>
      <xdr:row>56</xdr:row>
      <xdr:rowOff>131225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3579"/>
          <a:ext cx="838200" cy="17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102188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131225</xdr:rowOff>
    </xdr:from>
    <xdr:to>
      <xdr:col>19</xdr:col>
      <xdr:colOff>177800</xdr:colOff>
      <xdr:row>56</xdr:row>
      <xdr:rowOff>146296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32425"/>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38626</xdr:rowOff>
    </xdr:from>
    <xdr:to>
      <xdr:col>15</xdr:col>
      <xdr:colOff>50800</xdr:colOff>
      <xdr:row>56</xdr:row>
      <xdr:rowOff>146296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68376"/>
          <a:ext cx="889000" cy="2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38626</xdr:rowOff>
    </xdr:from>
    <xdr:to>
      <xdr:col>10</xdr:col>
      <xdr:colOff>114300</xdr:colOff>
      <xdr:row>55</xdr:row>
      <xdr:rowOff>55265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68376"/>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45855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133066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73029</xdr:rowOff>
    </xdr:from>
    <xdr:to>
      <xdr:col>24</xdr:col>
      <xdr:colOff>114300</xdr:colOff>
      <xdr:row>56</xdr:row>
      <xdr:rowOff>3179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95906</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5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80425</xdr:rowOff>
    </xdr:from>
    <xdr:to>
      <xdr:col>20</xdr:col>
      <xdr:colOff>38100</xdr:colOff>
      <xdr:row>57</xdr:row>
      <xdr:rowOff>10575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95496</xdr:rowOff>
    </xdr:from>
    <xdr:to>
      <xdr:col>15</xdr:col>
      <xdr:colOff>101600</xdr:colOff>
      <xdr:row>57</xdr:row>
      <xdr:rowOff>25646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159276</xdr:rowOff>
    </xdr:from>
    <xdr:to>
      <xdr:col>10</xdr:col>
      <xdr:colOff>165100</xdr:colOff>
      <xdr:row>55</xdr:row>
      <xdr:rowOff>89426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105953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1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4465</xdr:rowOff>
    </xdr:from>
    <xdr:to>
      <xdr:col>6</xdr:col>
      <xdr:colOff>38100</xdr:colOff>
      <xdr:row>55</xdr:row>
      <xdr:rowOff>106065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122592</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2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89294</xdr:rowOff>
    </xdr:from>
    <xdr:to>
      <xdr:col>24</xdr:col>
      <xdr:colOff>63500</xdr:colOff>
      <xdr:row>76</xdr:row>
      <xdr:rowOff>107848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119494"/>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75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89294</xdr:rowOff>
    </xdr:from>
    <xdr:to>
      <xdr:col>19</xdr:col>
      <xdr:colOff>177800</xdr:colOff>
      <xdr:row>76</xdr:row>
      <xdr:rowOff>142139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119494"/>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117145</xdr:rowOff>
    </xdr:from>
    <xdr:to>
      <xdr:col>15</xdr:col>
      <xdr:colOff>50800</xdr:colOff>
      <xdr:row>76</xdr:row>
      <xdr:rowOff>142139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147345"/>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69003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117145</xdr:rowOff>
    </xdr:from>
    <xdr:to>
      <xdr:col>10</xdr:col>
      <xdr:colOff>114300</xdr:colOff>
      <xdr:row>76</xdr:row>
      <xdr:rowOff>132651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147345"/>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18597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168254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57048</xdr:rowOff>
    </xdr:from>
    <xdr:to>
      <xdr:col>24</xdr:col>
      <xdr:colOff>114300</xdr:colOff>
      <xdr:row>76</xdr:row>
      <xdr:rowOff>158648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79925</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38494</xdr:rowOff>
    </xdr:from>
    <xdr:to>
      <xdr:col>20</xdr:col>
      <xdr:colOff>38100</xdr:colOff>
      <xdr:row>76</xdr:row>
      <xdr:rowOff>140094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156621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8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91339</xdr:rowOff>
    </xdr:from>
    <xdr:to>
      <xdr:col>15</xdr:col>
      <xdr:colOff>101600</xdr:colOff>
      <xdr:row>77</xdr:row>
      <xdr:rowOff>21489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38016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8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66345</xdr:rowOff>
    </xdr:from>
    <xdr:to>
      <xdr:col>10</xdr:col>
      <xdr:colOff>165100</xdr:colOff>
      <xdr:row>76</xdr:row>
      <xdr:rowOff>167945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0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13022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8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81851</xdr:rowOff>
    </xdr:from>
    <xdr:to>
      <xdr:col>6</xdr:col>
      <xdr:colOff>38100</xdr:colOff>
      <xdr:row>77</xdr:row>
      <xdr:rowOff>12001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28529</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8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117884</xdr:rowOff>
    </xdr:from>
    <xdr:to>
      <xdr:col>24</xdr:col>
      <xdr:colOff>63500</xdr:colOff>
      <xdr:row>95</xdr:row>
      <xdr:rowOff>167410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234184"/>
          <a:ext cx="838200" cy="2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117884</xdr:rowOff>
    </xdr:from>
    <xdr:to>
      <xdr:col>19</xdr:col>
      <xdr:colOff>177800</xdr:colOff>
      <xdr:row>96</xdr:row>
      <xdr:rowOff>119486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234184"/>
          <a:ext cx="889000" cy="3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119486</xdr:rowOff>
    </xdr:from>
    <xdr:to>
      <xdr:col>15</xdr:col>
      <xdr:colOff>50800</xdr:colOff>
      <xdr:row>97</xdr:row>
      <xdr:rowOff>139650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578686"/>
          <a:ext cx="889000" cy="19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139650</xdr:rowOff>
    </xdr:from>
    <xdr:to>
      <xdr:col>10</xdr:col>
      <xdr:colOff>114300</xdr:colOff>
      <xdr:row>97</xdr:row>
      <xdr:rowOff>153677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70300"/>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116610</xdr:rowOff>
    </xdr:from>
    <xdr:to>
      <xdr:col>24</xdr:col>
      <xdr:colOff>114300</xdr:colOff>
      <xdr:row>96</xdr:row>
      <xdr:rowOff>46760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95037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67084</xdr:rowOff>
    </xdr:from>
    <xdr:to>
      <xdr:col>20</xdr:col>
      <xdr:colOff>38100</xdr:colOff>
      <xdr:row>94</xdr:row>
      <xdr:rowOff>168684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1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13761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95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68686</xdr:rowOff>
    </xdr:from>
    <xdr:to>
      <xdr:col>15</xdr:col>
      <xdr:colOff>101600</xdr:colOff>
      <xdr:row>96</xdr:row>
      <xdr:rowOff>170286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3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88850</xdr:rowOff>
    </xdr:from>
    <xdr:to>
      <xdr:col>10</xdr:col>
      <xdr:colOff>165100</xdr:colOff>
      <xdr:row>98</xdr:row>
      <xdr:rowOff>19000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102877</xdr:rowOff>
    </xdr:from>
    <xdr:to>
      <xdr:col>6</xdr:col>
      <xdr:colOff>38100</xdr:colOff>
      <xdr:row>98</xdr:row>
      <xdr:rowOff>33027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24154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158317</xdr:rowOff>
    </xdr:from>
    <xdr:to>
      <xdr:col>55</xdr:col>
      <xdr:colOff>0</xdr:colOff>
      <xdr:row>36</xdr:row>
      <xdr:rowOff>72665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59067"/>
          <a:ext cx="838200" cy="8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141467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4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57130</xdr:rowOff>
    </xdr:from>
    <xdr:to>
      <xdr:col>50</xdr:col>
      <xdr:colOff>114300</xdr:colOff>
      <xdr:row>36</xdr:row>
      <xdr:rowOff>72665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72080"/>
          <a:ext cx="889000" cy="87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144630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57130</xdr:rowOff>
    </xdr:from>
    <xdr:to>
      <xdr:col>45</xdr:col>
      <xdr:colOff>177800</xdr:colOff>
      <xdr:row>37</xdr:row>
      <xdr:rowOff>12900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72080"/>
          <a:ext cx="889000" cy="98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66484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12900</xdr:rowOff>
    </xdr:from>
    <xdr:to>
      <xdr:col>41</xdr:col>
      <xdr:colOff>50800</xdr:colOff>
      <xdr:row>37</xdr:row>
      <xdr:rowOff>83190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56550"/>
          <a:ext cx="8890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107517</xdr:rowOff>
    </xdr:from>
    <xdr:to>
      <xdr:col>55</xdr:col>
      <xdr:colOff>50800</xdr:colOff>
      <xdr:row>36</xdr:row>
      <xdr:rowOff>37667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130394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5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21865</xdr:rowOff>
    </xdr:from>
    <xdr:to>
      <xdr:col>50</xdr:col>
      <xdr:colOff>165100</xdr:colOff>
      <xdr:row>36</xdr:row>
      <xdr:rowOff>123465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139992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6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6330</xdr:rowOff>
    </xdr:from>
    <xdr:to>
      <xdr:col>46</xdr:col>
      <xdr:colOff>38100</xdr:colOff>
      <xdr:row>31</xdr:row>
      <xdr:rowOff>107930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99057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1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133550</xdr:rowOff>
    </xdr:from>
    <xdr:to>
      <xdr:col>41</xdr:col>
      <xdr:colOff>101600</xdr:colOff>
      <xdr:row>37</xdr:row>
      <xdr:rowOff>63700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0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54827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32390</xdr:rowOff>
    </xdr:from>
    <xdr:to>
      <xdr:col>36</xdr:col>
      <xdr:colOff>165100</xdr:colOff>
      <xdr:row>37</xdr:row>
      <xdr:rowOff>133990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125117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151903</xdr:rowOff>
    </xdr:from>
    <xdr:to>
      <xdr:col>55</xdr:col>
      <xdr:colOff>0</xdr:colOff>
      <xdr:row>55</xdr:row>
      <xdr:rowOff>43514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238753"/>
          <a:ext cx="838200" cy="2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65226</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6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2126</xdr:rowOff>
    </xdr:from>
    <xdr:to>
      <xdr:col>50</xdr:col>
      <xdr:colOff>114300</xdr:colOff>
      <xdr:row>55</xdr:row>
      <xdr:rowOff>43514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260426"/>
          <a:ext cx="889000" cy="2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2126</xdr:rowOff>
    </xdr:from>
    <xdr:to>
      <xdr:col>45</xdr:col>
      <xdr:colOff>177800</xdr:colOff>
      <xdr:row>55</xdr:row>
      <xdr:rowOff>122795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260426"/>
          <a:ext cx="889000" cy="29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62330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122795</xdr:rowOff>
    </xdr:from>
    <xdr:to>
      <xdr:col>41</xdr:col>
      <xdr:colOff>50800</xdr:colOff>
      <xdr:row>56</xdr:row>
      <xdr:rowOff>115860</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552545"/>
          <a:ext cx="889000" cy="1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77092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101103</xdr:rowOff>
    </xdr:from>
    <xdr:to>
      <xdr:col>55</xdr:col>
      <xdr:colOff>50800</xdr:colOff>
      <xdr:row>54</xdr:row>
      <xdr:rowOff>31253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1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123980</xdr:rowOff>
    </xdr:from>
    <xdr:ext cx="599010"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03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164164</xdr:rowOff>
    </xdr:from>
    <xdr:to>
      <xdr:col>50</xdr:col>
      <xdr:colOff>165100</xdr:colOff>
      <xdr:row>55</xdr:row>
      <xdr:rowOff>94314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4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110841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1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122776</xdr:rowOff>
    </xdr:from>
    <xdr:to>
      <xdr:col>46</xdr:col>
      <xdr:colOff>38100</xdr:colOff>
      <xdr:row>54</xdr:row>
      <xdr:rowOff>52926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69453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50795" y="89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71995</xdr:rowOff>
    </xdr:from>
    <xdr:to>
      <xdr:col>41</xdr:col>
      <xdr:colOff>101600</xdr:colOff>
      <xdr:row>56</xdr:row>
      <xdr:rowOff>2145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18672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27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65060</xdr:rowOff>
    </xdr:from>
    <xdr:to>
      <xdr:col>36</xdr:col>
      <xdr:colOff>165100</xdr:colOff>
      <xdr:row>56</xdr:row>
      <xdr:rowOff>166660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6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157787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75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54914</xdr:rowOff>
    </xdr:from>
    <xdr:to>
      <xdr:col>55</xdr:col>
      <xdr:colOff>0</xdr:colOff>
      <xdr:row>75</xdr:row>
      <xdr:rowOff>80887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2742214"/>
          <a:ext cx="838200" cy="19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118355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20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89433</xdr:rowOff>
    </xdr:from>
    <xdr:to>
      <xdr:col>50</xdr:col>
      <xdr:colOff>114300</xdr:colOff>
      <xdr:row>74</xdr:row>
      <xdr:rowOff>54914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605283"/>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72648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89433</xdr:rowOff>
    </xdr:from>
    <xdr:to>
      <xdr:col>45</xdr:col>
      <xdr:colOff>177800</xdr:colOff>
      <xdr:row>75</xdr:row>
      <xdr:rowOff>126619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605283"/>
          <a:ext cx="889000" cy="3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85572</xdr:rowOff>
    </xdr:from>
    <xdr:to>
      <xdr:col>41</xdr:col>
      <xdr:colOff>50800</xdr:colOff>
      <xdr:row>75</xdr:row>
      <xdr:rowOff>126619</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944322"/>
          <a:ext cx="889000" cy="4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21328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20426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30087</xdr:rowOff>
    </xdr:from>
    <xdr:to>
      <xdr:col>55</xdr:col>
      <xdr:colOff>50800</xdr:colOff>
      <xdr:row>75</xdr:row>
      <xdr:rowOff>131687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8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52964</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74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4114</xdr:rowOff>
    </xdr:from>
    <xdr:to>
      <xdr:col>50</xdr:col>
      <xdr:colOff>165100</xdr:colOff>
      <xdr:row>74</xdr:row>
      <xdr:rowOff>105714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2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122241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4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38633</xdr:rowOff>
    </xdr:from>
    <xdr:to>
      <xdr:col>46</xdr:col>
      <xdr:colOff>38100</xdr:colOff>
      <xdr:row>73</xdr:row>
      <xdr:rowOff>140233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5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156760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3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75819</xdr:rowOff>
    </xdr:from>
    <xdr:to>
      <xdr:col>41</xdr:col>
      <xdr:colOff>101600</xdr:colOff>
      <xdr:row>76</xdr:row>
      <xdr:rowOff>5969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22496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7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34772</xdr:rowOff>
    </xdr:from>
    <xdr:to>
      <xdr:col>36</xdr:col>
      <xdr:colOff>165100</xdr:colOff>
      <xdr:row>75</xdr:row>
      <xdr:rowOff>136372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152899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6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160568</xdr:rowOff>
    </xdr:from>
    <xdr:to>
      <xdr:col>55</xdr:col>
      <xdr:colOff>0</xdr:colOff>
      <xdr:row>97</xdr:row>
      <xdr:rowOff>104676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105418"/>
          <a:ext cx="838200" cy="6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100082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216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121298</xdr:rowOff>
    </xdr:from>
    <xdr:to>
      <xdr:col>50</xdr:col>
      <xdr:colOff>114300</xdr:colOff>
      <xdr:row>97</xdr:row>
      <xdr:rowOff>104676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580498"/>
          <a:ext cx="889000" cy="15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121298</xdr:rowOff>
    </xdr:from>
    <xdr:to>
      <xdr:col>45</xdr:col>
      <xdr:colOff>177800</xdr:colOff>
      <xdr:row>97</xdr:row>
      <xdr:rowOff>47558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580498"/>
          <a:ext cx="8890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47558</xdr:rowOff>
    </xdr:from>
    <xdr:to>
      <xdr:col>41</xdr:col>
      <xdr:colOff>50800</xdr:colOff>
      <xdr:row>97</xdr:row>
      <xdr:rowOff>159082</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678208"/>
          <a:ext cx="8890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29063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95504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109768</xdr:rowOff>
    </xdr:from>
    <xdr:to>
      <xdr:col>55</xdr:col>
      <xdr:colOff>50800</xdr:colOff>
      <xdr:row>94</xdr:row>
      <xdr:rowOff>39918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0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132645</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53876</xdr:rowOff>
    </xdr:from>
    <xdr:to>
      <xdr:col>50</xdr:col>
      <xdr:colOff>165100</xdr:colOff>
      <xdr:row>97</xdr:row>
      <xdr:rowOff>155476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146603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7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70498</xdr:rowOff>
    </xdr:from>
    <xdr:to>
      <xdr:col>46</xdr:col>
      <xdr:colOff>38100</xdr:colOff>
      <xdr:row>97</xdr:row>
      <xdr:rowOff>648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163225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6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168208</xdr:rowOff>
    </xdr:from>
    <xdr:to>
      <xdr:col>41</xdr:col>
      <xdr:colOff>101600</xdr:colOff>
      <xdr:row>97</xdr:row>
      <xdr:rowOff>98358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89485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2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108282</xdr:rowOff>
    </xdr:from>
    <xdr:to>
      <xdr:col>36</xdr:col>
      <xdr:colOff>165100</xdr:colOff>
      <xdr:row>98</xdr:row>
      <xdr:rowOff>38432</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29559</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112131</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27231"/>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52466</xdr:rowOff>
    </xdr:from>
    <xdr:to>
      <xdr:col>76</xdr:col>
      <xdr:colOff>114300</xdr:colOff>
      <xdr:row>38</xdr:row>
      <xdr:rowOff>112131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396116"/>
          <a:ext cx="889000" cy="2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52466</xdr:rowOff>
    </xdr:from>
    <xdr:to>
      <xdr:col>71</xdr:col>
      <xdr:colOff>177800</xdr:colOff>
      <xdr:row>37</xdr:row>
      <xdr:rowOff>101615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396116"/>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61331</xdr:rowOff>
    </xdr:from>
    <xdr:to>
      <xdr:col>76</xdr:col>
      <xdr:colOff>165100</xdr:colOff>
      <xdr:row>38</xdr:row>
      <xdr:rowOff>162931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154058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66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1666</xdr:rowOff>
    </xdr:from>
    <xdr:to>
      <xdr:col>72</xdr:col>
      <xdr:colOff>38100</xdr:colOff>
      <xdr:row>37</xdr:row>
      <xdr:rowOff>103266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94393</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43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50815</xdr:rowOff>
    </xdr:from>
    <xdr:to>
      <xdr:col>67</xdr:col>
      <xdr:colOff>101600</xdr:colOff>
      <xdr:row>37</xdr:row>
      <xdr:rowOff>152415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3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143543</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4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104813</xdr:rowOff>
    </xdr:from>
    <xdr:to>
      <xdr:col>85</xdr:col>
      <xdr:colOff>127000</xdr:colOff>
      <xdr:row>72</xdr:row>
      <xdr:rowOff>163970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449213"/>
          <a:ext cx="838200" cy="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66768</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5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163970</xdr:rowOff>
    </xdr:from>
    <xdr:to>
      <xdr:col>81</xdr:col>
      <xdr:colOff>50800</xdr:colOff>
      <xdr:row>73</xdr:row>
      <xdr:rowOff>37008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508370"/>
          <a:ext cx="8890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37008</xdr:rowOff>
    </xdr:from>
    <xdr:to>
      <xdr:col>76</xdr:col>
      <xdr:colOff>114300</xdr:colOff>
      <xdr:row>73</xdr:row>
      <xdr:rowOff>65760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552858"/>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60951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65760</xdr:rowOff>
    </xdr:from>
    <xdr:to>
      <xdr:col>71</xdr:col>
      <xdr:colOff>177800</xdr:colOff>
      <xdr:row>73</xdr:row>
      <xdr:rowOff>113474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581610"/>
          <a:ext cx="889000" cy="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69346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65815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54013</xdr:rowOff>
    </xdr:from>
    <xdr:to>
      <xdr:col>85</xdr:col>
      <xdr:colOff>177800</xdr:colOff>
      <xdr:row>72</xdr:row>
      <xdr:rowOff>155613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76890</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113170</xdr:rowOff>
    </xdr:from>
    <xdr:to>
      <xdr:col>81</xdr:col>
      <xdr:colOff>101600</xdr:colOff>
      <xdr:row>73</xdr:row>
      <xdr:rowOff>43320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4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59847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2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157658</xdr:rowOff>
    </xdr:from>
    <xdr:to>
      <xdr:col>76</xdr:col>
      <xdr:colOff>165100</xdr:colOff>
      <xdr:row>73</xdr:row>
      <xdr:rowOff>87808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5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104335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2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14960</xdr:rowOff>
    </xdr:from>
    <xdr:to>
      <xdr:col>72</xdr:col>
      <xdr:colOff>38100</xdr:colOff>
      <xdr:row>73</xdr:row>
      <xdr:rowOff>116560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5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133087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3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62674</xdr:rowOff>
    </xdr:from>
    <xdr:to>
      <xdr:col>67</xdr:col>
      <xdr:colOff>101600</xdr:colOff>
      <xdr:row>73</xdr:row>
      <xdr:rowOff>164274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9351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1070</xdr:rowOff>
    </xdr:from>
    <xdr:to>
      <xdr:col>85</xdr:col>
      <xdr:colOff>127000</xdr:colOff>
      <xdr:row>97</xdr:row>
      <xdr:rowOff>89719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31720"/>
          <a:ext cx="838200" cy="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xdr:rowOff>
    </xdr:from>
    <xdr:to>
      <xdr:col>81</xdr:col>
      <xdr:colOff>50800</xdr:colOff>
      <xdr:row>97</xdr:row>
      <xdr:rowOff>144942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31720"/>
          <a:ext cx="889000" cy="1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91825</xdr:rowOff>
    </xdr:from>
    <xdr:to>
      <xdr:col>76</xdr:col>
      <xdr:colOff>114300</xdr:colOff>
      <xdr:row>97</xdr:row>
      <xdr:rowOff>144942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722475"/>
          <a:ext cx="889000" cy="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91825</xdr:rowOff>
    </xdr:from>
    <xdr:to>
      <xdr:col>71</xdr:col>
      <xdr:colOff>177800</xdr:colOff>
      <xdr:row>98</xdr:row>
      <xdr:rowOff>126457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722475"/>
          <a:ext cx="889000" cy="2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62445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38919</xdr:rowOff>
    </xdr:from>
    <xdr:to>
      <xdr:col>85</xdr:col>
      <xdr:colOff>177800</xdr:colOff>
      <xdr:row>97</xdr:row>
      <xdr:rowOff>140519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17346</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4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121720</xdr:rowOff>
    </xdr:from>
    <xdr:to>
      <xdr:col>81</xdr:col>
      <xdr:colOff>101600</xdr:colOff>
      <xdr:row>97</xdr:row>
      <xdr:rowOff>51870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42997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6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94142</xdr:rowOff>
    </xdr:from>
    <xdr:to>
      <xdr:col>76</xdr:col>
      <xdr:colOff>165100</xdr:colOff>
      <xdr:row>98</xdr:row>
      <xdr:rowOff>24292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15419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41025</xdr:rowOff>
    </xdr:from>
    <xdr:to>
      <xdr:col>72</xdr:col>
      <xdr:colOff>38100</xdr:colOff>
      <xdr:row>97</xdr:row>
      <xdr:rowOff>142625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159152</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75657</xdr:rowOff>
    </xdr:from>
    <xdr:to>
      <xdr:col>67</xdr:col>
      <xdr:colOff>101600</xdr:colOff>
      <xdr:row>99</xdr:row>
      <xdr:rowOff>5807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168384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107513</xdr:rowOff>
    </xdr:from>
    <xdr:to>
      <xdr:col>116</xdr:col>
      <xdr:colOff>63500</xdr:colOff>
      <xdr:row>58</xdr:row>
      <xdr:rowOff>111034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51613"/>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108153</xdr:rowOff>
    </xdr:from>
    <xdr:to>
      <xdr:col>111</xdr:col>
      <xdr:colOff>177800</xdr:colOff>
      <xdr:row>58</xdr:row>
      <xdr:rowOff>111034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5225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107513</xdr:rowOff>
    </xdr:from>
    <xdr:to>
      <xdr:col>107</xdr:col>
      <xdr:colOff>50800</xdr:colOff>
      <xdr:row>58</xdr:row>
      <xdr:rowOff>108153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5161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106965</xdr:rowOff>
    </xdr:from>
    <xdr:to>
      <xdr:col>102</xdr:col>
      <xdr:colOff>114300</xdr:colOff>
      <xdr:row>58</xdr:row>
      <xdr:rowOff>107513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5106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56713</xdr:rowOff>
    </xdr:from>
    <xdr:to>
      <xdr:col>116</xdr:col>
      <xdr:colOff>114300</xdr:colOff>
      <xdr:row>58</xdr:row>
      <xdr:rowOff>158313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143090</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1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60234</xdr:rowOff>
    </xdr:from>
    <xdr:to>
      <xdr:col>112</xdr:col>
      <xdr:colOff>38100</xdr:colOff>
      <xdr:row>58</xdr:row>
      <xdr:rowOff>161834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152961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09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57353</xdr:rowOff>
    </xdr:from>
    <xdr:to>
      <xdr:col>107</xdr:col>
      <xdr:colOff>101600</xdr:colOff>
      <xdr:row>58</xdr:row>
      <xdr:rowOff>158953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150080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09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56713</xdr:rowOff>
    </xdr:from>
    <xdr:to>
      <xdr:col>102</xdr:col>
      <xdr:colOff>165100</xdr:colOff>
      <xdr:row>58</xdr:row>
      <xdr:rowOff>158313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149440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56165</xdr:rowOff>
    </xdr:from>
    <xdr:to>
      <xdr:col>98</xdr:col>
      <xdr:colOff>38100</xdr:colOff>
      <xdr:row>58</xdr:row>
      <xdr:rowOff>157765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148892</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09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110972</xdr:rowOff>
    </xdr:from>
    <xdr:to>
      <xdr:col>116</xdr:col>
      <xdr:colOff>63500</xdr:colOff>
      <xdr:row>74</xdr:row>
      <xdr:rowOff>10275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626822"/>
          <a:ext cx="838200" cy="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1512</xdr:rowOff>
    </xdr:from>
    <xdr:to>
      <xdr:col>111</xdr:col>
      <xdr:colOff>177800</xdr:colOff>
      <xdr:row>74</xdr:row>
      <xdr:rowOff>10275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68881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1512</xdr:rowOff>
    </xdr:from>
    <xdr:to>
      <xdr:col>107</xdr:col>
      <xdr:colOff>50800</xdr:colOff>
      <xdr:row>74</xdr:row>
      <xdr:rowOff>40925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688812"/>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120344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40925</xdr:rowOff>
    </xdr:from>
    <xdr:to>
      <xdr:col>102</xdr:col>
      <xdr:colOff>114300</xdr:colOff>
      <xdr:row>74</xdr:row>
      <xdr:rowOff>117678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728225"/>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85120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68051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60172</xdr:rowOff>
    </xdr:from>
    <xdr:to>
      <xdr:col>116</xdr:col>
      <xdr:colOff>114300</xdr:colOff>
      <xdr:row>73</xdr:row>
      <xdr:rowOff>161772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5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83049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4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130925</xdr:rowOff>
    </xdr:from>
    <xdr:to>
      <xdr:col>112</xdr:col>
      <xdr:colOff>38100</xdr:colOff>
      <xdr:row>74</xdr:row>
      <xdr:rowOff>61075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77602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4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122162</xdr:rowOff>
    </xdr:from>
    <xdr:to>
      <xdr:col>107</xdr:col>
      <xdr:colOff>101600</xdr:colOff>
      <xdr:row>74</xdr:row>
      <xdr:rowOff>52312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68839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4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161575</xdr:rowOff>
    </xdr:from>
    <xdr:to>
      <xdr:col>102</xdr:col>
      <xdr:colOff>165100</xdr:colOff>
      <xdr:row>74</xdr:row>
      <xdr:rowOff>91725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6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108252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4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66878</xdr:rowOff>
    </xdr:from>
    <xdr:to>
      <xdr:col>98</xdr:col>
      <xdr:colOff>38100</xdr:colOff>
      <xdr:row>74</xdr:row>
      <xdr:rowOff>168478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13555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17,610</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団体のうち、本町は比較的人口が多い自治体に位置づけられる。また面積においても、類似</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番目の広さとなっており、財政需要は多くなると思われる。類似団体と比較して、人口も多く、面積も広く、結果として、住民一人当たりのコストに換算すると、全体的には数値が類似団体平均を上回る傾向が強い。</a:t>
          </a:r>
        </a:p>
        <a:p>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％以上多く、類似</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位以上、香川県平均より高い項目は、普通建設事業費、公債費である。</a:t>
          </a:r>
        </a:p>
        <a:p>
          <a:r>
            <a:rPr kumimoji="1" lang="ja-JP" altLang="en-US" sz="1300">
              <a:latin typeface="ＭＳ Ｐゴシック" panose="020B0600070205080204" pitchFamily="50" charset="-128"/>
              <a:ea typeface="ＭＳ Ｐゴシック" panose="020B0600070205080204" pitchFamily="50" charset="-128"/>
            </a:rPr>
            <a:t>普通建設事業費が多くなったのは、令和４年度に、こども園統合事業や、町民文化ホールの吊り天井の撤去事業の増加が主な原因である。</a:t>
          </a:r>
        </a:p>
        <a:p>
          <a:r>
            <a:rPr kumimoji="1" lang="ja-JP" altLang="en-US" sz="1300">
              <a:latin typeface="ＭＳ Ｐゴシック" panose="020B0600070205080204" pitchFamily="50" charset="-128"/>
              <a:ea typeface="ＭＳ Ｐゴシック" panose="020B0600070205080204" pitchFamily="50" charset="-128"/>
            </a:rPr>
            <a:t>公債費については、主な要因としては、４年度に新たに償還が開始された、大型事業に伴う合併特例債や過疎債の元金償還額の増加によるものである。しかし４年度で償還が完了したものもあり、５年度は減少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45212</xdr:rowOff>
    </xdr:from>
    <xdr:to>
      <xdr:col>24</xdr:col>
      <xdr:colOff>63500</xdr:colOff>
      <xdr:row>32</xdr:row>
      <xdr:rowOff>68834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1612"/>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68834</xdr:rowOff>
    </xdr:from>
    <xdr:to>
      <xdr:col>19</xdr:col>
      <xdr:colOff>177800</xdr:colOff>
      <xdr:row>32</xdr:row>
      <xdr:rowOff>113792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55234"/>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155321</xdr:rowOff>
    </xdr:from>
    <xdr:to>
      <xdr:col>15</xdr:col>
      <xdr:colOff>50800</xdr:colOff>
      <xdr:row>32</xdr:row>
      <xdr:rowOff>113792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70271"/>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155321</xdr:rowOff>
    </xdr:from>
    <xdr:to>
      <xdr:col>10</xdr:col>
      <xdr:colOff>114300</xdr:colOff>
      <xdr:row>32</xdr:row>
      <xdr:rowOff>90932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70271"/>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165862</xdr:rowOff>
    </xdr:from>
    <xdr:to>
      <xdr:col>24</xdr:col>
      <xdr:colOff>114300</xdr:colOff>
      <xdr:row>32</xdr:row>
      <xdr:rowOff>96012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17289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18034</xdr:rowOff>
    </xdr:from>
    <xdr:to>
      <xdr:col>20</xdr:col>
      <xdr:colOff>38100</xdr:colOff>
      <xdr:row>32</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136161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62992</xdr:rowOff>
    </xdr:from>
    <xdr:to>
      <xdr:col>15</xdr:col>
      <xdr:colOff>101600</xdr:colOff>
      <xdr:row>32</xdr:row>
      <xdr:rowOff>164592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9669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104521</xdr:rowOff>
    </xdr:from>
    <xdr:to>
      <xdr:col>10</xdr:col>
      <xdr:colOff>165100</xdr:colOff>
      <xdr:row>32</xdr:row>
      <xdr:rowOff>34671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51198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40132</xdr:rowOff>
    </xdr:from>
    <xdr:to>
      <xdr:col>6</xdr:col>
      <xdr:colOff>38100</xdr:colOff>
      <xdr:row>32</xdr:row>
      <xdr:rowOff>141732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158259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38055</xdr:rowOff>
    </xdr:from>
    <xdr:to>
      <xdr:col>24</xdr:col>
      <xdr:colOff>63500</xdr:colOff>
      <xdr:row>55</xdr:row>
      <xdr:rowOff>130236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67805"/>
          <a:ext cx="838200" cy="9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23217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5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8502</xdr:rowOff>
    </xdr:from>
    <xdr:to>
      <xdr:col>19</xdr:col>
      <xdr:colOff>177800</xdr:colOff>
      <xdr:row>55</xdr:row>
      <xdr:rowOff>130236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581002"/>
          <a:ext cx="889000" cy="9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133070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8502</xdr:rowOff>
    </xdr:from>
    <xdr:to>
      <xdr:col>15</xdr:col>
      <xdr:colOff>50800</xdr:colOff>
      <xdr:row>56</xdr:row>
      <xdr:rowOff>4424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581002"/>
          <a:ext cx="889000" cy="10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53035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7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4424</xdr:rowOff>
    </xdr:from>
    <xdr:to>
      <xdr:col>10</xdr:col>
      <xdr:colOff>114300</xdr:colOff>
      <xdr:row>57</xdr:row>
      <xdr:rowOff>61071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605624"/>
          <a:ext cx="889000" cy="2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142601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158705</xdr:rowOff>
    </xdr:from>
    <xdr:to>
      <xdr:col>24</xdr:col>
      <xdr:colOff>114300</xdr:colOff>
      <xdr:row>55</xdr:row>
      <xdr:rowOff>88855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10132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6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79436</xdr:rowOff>
    </xdr:from>
    <xdr:to>
      <xdr:col>20</xdr:col>
      <xdr:colOff>38100</xdr:colOff>
      <xdr:row>56</xdr:row>
      <xdr:rowOff>9586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0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129152</xdr:rowOff>
    </xdr:from>
    <xdr:to>
      <xdr:col>15</xdr:col>
      <xdr:colOff>101600</xdr:colOff>
      <xdr:row>50</xdr:row>
      <xdr:rowOff>59302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5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75829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30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125074</xdr:rowOff>
    </xdr:from>
    <xdr:to>
      <xdr:col>10</xdr:col>
      <xdr:colOff>165100</xdr:colOff>
      <xdr:row>56</xdr:row>
      <xdr:rowOff>55224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5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71751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3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10271</xdr:rowOff>
    </xdr:from>
    <xdr:to>
      <xdr:col>6</xdr:col>
      <xdr:colOff>38100</xdr:colOff>
      <xdr:row>57</xdr:row>
      <xdr:rowOff>111871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102998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7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158503</xdr:rowOff>
    </xdr:from>
    <xdr:to>
      <xdr:col>24</xdr:col>
      <xdr:colOff>62865</xdr:colOff>
      <xdr:row>78</xdr:row>
      <xdr:rowOff>87450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0003"/>
          <a:ext cx="1270" cy="130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91277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6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87450</xdr:rowOff>
    </xdr:from>
    <xdr:to>
      <xdr:col>24</xdr:col>
      <xdr:colOff>152400</xdr:colOff>
      <xdr:row>78</xdr:row>
      <xdr:rowOff>87450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6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105180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158503</xdr:rowOff>
    </xdr:from>
    <xdr:to>
      <xdr:col>24</xdr:col>
      <xdr:colOff>152400</xdr:colOff>
      <xdr:row>70</xdr:row>
      <xdr:rowOff>158503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158503</xdr:rowOff>
    </xdr:from>
    <xdr:to>
      <xdr:col>24</xdr:col>
      <xdr:colOff>63500</xdr:colOff>
      <xdr:row>72</xdr:row>
      <xdr:rowOff>89722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160003"/>
          <a:ext cx="838200" cy="27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41938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00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63511</xdr:rowOff>
    </xdr:from>
    <xdr:to>
      <xdr:col>24</xdr:col>
      <xdr:colOff>114300</xdr:colOff>
      <xdr:row>75</xdr:row>
      <xdr:rowOff>165111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89722</xdr:rowOff>
    </xdr:from>
    <xdr:to>
      <xdr:col>19</xdr:col>
      <xdr:colOff>177800</xdr:colOff>
      <xdr:row>74</xdr:row>
      <xdr:rowOff>147358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434122"/>
          <a:ext cx="889000" cy="40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122362</xdr:rowOff>
    </xdr:from>
    <xdr:to>
      <xdr:col>20</xdr:col>
      <xdr:colOff>38100</xdr:colOff>
      <xdr:row>75</xdr:row>
      <xdr:rowOff>52512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43639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0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147358</xdr:rowOff>
    </xdr:from>
    <xdr:to>
      <xdr:col>15</xdr:col>
      <xdr:colOff>50800</xdr:colOff>
      <xdr:row>75</xdr:row>
      <xdr:rowOff>33186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34658"/>
          <a:ext cx="889000" cy="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45265</xdr:rowOff>
    </xdr:from>
    <xdr:to>
      <xdr:col>15</xdr:col>
      <xdr:colOff>101600</xdr:colOff>
      <xdr:row>77</xdr:row>
      <xdr:rowOff>146865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4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137992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3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33186</xdr:rowOff>
    </xdr:from>
    <xdr:to>
      <xdr:col>10</xdr:col>
      <xdr:colOff>114300</xdr:colOff>
      <xdr:row>76</xdr:row>
      <xdr:rowOff>94652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91936"/>
          <a:ext cx="889000" cy="2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115990</xdr:rowOff>
    </xdr:from>
    <xdr:to>
      <xdr:col>10</xdr:col>
      <xdr:colOff>165100</xdr:colOff>
      <xdr:row>78</xdr:row>
      <xdr:rowOff>46140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37267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1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46651</xdr:rowOff>
    </xdr:from>
    <xdr:to>
      <xdr:col>6</xdr:col>
      <xdr:colOff>38100</xdr:colOff>
      <xdr:row>78</xdr:row>
      <xdr:rowOff>148251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1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139378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51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107703</xdr:rowOff>
    </xdr:from>
    <xdr:to>
      <xdr:col>24</xdr:col>
      <xdr:colOff>114300</xdr:colOff>
      <xdr:row>71</xdr:row>
      <xdr:rowOff>37853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1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60730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06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38922</xdr:rowOff>
    </xdr:from>
    <xdr:to>
      <xdr:col>20</xdr:col>
      <xdr:colOff>38100</xdr:colOff>
      <xdr:row>72</xdr:row>
      <xdr:rowOff>140522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3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157049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15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96558</xdr:rowOff>
    </xdr:from>
    <xdr:to>
      <xdr:col>15</xdr:col>
      <xdr:colOff>101600</xdr:colOff>
      <xdr:row>75</xdr:row>
      <xdr:rowOff>26708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43235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153836</xdr:rowOff>
    </xdr:from>
    <xdr:to>
      <xdr:col>10</xdr:col>
      <xdr:colOff>165100</xdr:colOff>
      <xdr:row>75</xdr:row>
      <xdr:rowOff>83986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100513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43852</xdr:rowOff>
    </xdr:from>
    <xdr:to>
      <xdr:col>6</xdr:col>
      <xdr:colOff>38100</xdr:colOff>
      <xdr:row>76</xdr:row>
      <xdr:rowOff>145452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161979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4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129984</xdr:rowOff>
    </xdr:from>
    <xdr:to>
      <xdr:col>24</xdr:col>
      <xdr:colOff>63500</xdr:colOff>
      <xdr:row>95</xdr:row>
      <xdr:rowOff>145393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17734"/>
          <a:ext cx="8382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145393</xdr:rowOff>
    </xdr:from>
    <xdr:to>
      <xdr:col>19</xdr:col>
      <xdr:colOff>177800</xdr:colOff>
      <xdr:row>95</xdr:row>
      <xdr:rowOff>158674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33143"/>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158674</xdr:rowOff>
    </xdr:from>
    <xdr:to>
      <xdr:col>15</xdr:col>
      <xdr:colOff>50800</xdr:colOff>
      <xdr:row>96</xdr:row>
      <xdr:rowOff>171155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46424"/>
          <a:ext cx="889000" cy="1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9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171155</xdr:rowOff>
    </xdr:from>
    <xdr:to>
      <xdr:col>10</xdr:col>
      <xdr:colOff>114300</xdr:colOff>
      <xdr:row>97</xdr:row>
      <xdr:rowOff>15914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30355"/>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56357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79184</xdr:rowOff>
    </xdr:from>
    <xdr:to>
      <xdr:col>24</xdr:col>
      <xdr:colOff>114300</xdr:colOff>
      <xdr:row>96</xdr:row>
      <xdr:rowOff>9334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57611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94593</xdr:rowOff>
    </xdr:from>
    <xdr:to>
      <xdr:col>20</xdr:col>
      <xdr:colOff>38100</xdr:colOff>
      <xdr:row>96</xdr:row>
      <xdr:rowOff>24743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107874</xdr:rowOff>
    </xdr:from>
    <xdr:to>
      <xdr:col>15</xdr:col>
      <xdr:colOff>101600</xdr:colOff>
      <xdr:row>96</xdr:row>
      <xdr:rowOff>38024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29151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4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120355</xdr:rowOff>
    </xdr:from>
    <xdr:to>
      <xdr:col>10</xdr:col>
      <xdr:colOff>165100</xdr:colOff>
      <xdr:row>97</xdr:row>
      <xdr:rowOff>50505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41632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7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136564</xdr:rowOff>
    </xdr:from>
    <xdr:to>
      <xdr:col>6</xdr:col>
      <xdr:colOff>38100</xdr:colOff>
      <xdr:row>97</xdr:row>
      <xdr:rowOff>66714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57841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24485</xdr:rowOff>
    </xdr:from>
    <xdr:to>
      <xdr:col>55</xdr:col>
      <xdr:colOff>0</xdr:colOff>
      <xdr:row>38</xdr:row>
      <xdr:rowOff>45517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39585"/>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24485</xdr:rowOff>
    </xdr:from>
    <xdr:to>
      <xdr:col>50</xdr:col>
      <xdr:colOff>114300</xdr:colOff>
      <xdr:row>38</xdr:row>
      <xdr:rowOff>61061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395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59233</xdr:rowOff>
    </xdr:from>
    <xdr:to>
      <xdr:col>45</xdr:col>
      <xdr:colOff>177800</xdr:colOff>
      <xdr:row>38</xdr:row>
      <xdr:rowOff>61061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7433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33172</xdr:rowOff>
    </xdr:from>
    <xdr:to>
      <xdr:col>41</xdr:col>
      <xdr:colOff>50800</xdr:colOff>
      <xdr:row>38</xdr:row>
      <xdr:rowOff>59233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4827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166167</xdr:rowOff>
    </xdr:from>
    <xdr:to>
      <xdr:col>55</xdr:col>
      <xdr:colOff>50800</xdr:colOff>
      <xdr:row>38</xdr:row>
      <xdr:rowOff>96317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81094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145136</xdr:rowOff>
    </xdr:from>
    <xdr:to>
      <xdr:col>50</xdr:col>
      <xdr:colOff>165100</xdr:colOff>
      <xdr:row>38</xdr:row>
      <xdr:rowOff>75285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66412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10261</xdr:rowOff>
    </xdr:from>
    <xdr:to>
      <xdr:col>46</xdr:col>
      <xdr:colOff>38100</xdr:colOff>
      <xdr:row>38</xdr:row>
      <xdr:rowOff>111861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102988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8433</xdr:rowOff>
    </xdr:from>
    <xdr:to>
      <xdr:col>41</xdr:col>
      <xdr:colOff>101600</xdr:colOff>
      <xdr:row>38</xdr:row>
      <xdr:rowOff>110033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101160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153822</xdr:rowOff>
    </xdr:from>
    <xdr:to>
      <xdr:col>36</xdr:col>
      <xdr:colOff>165100</xdr:colOff>
      <xdr:row>38</xdr:row>
      <xdr:rowOff>83972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75099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76886</xdr:rowOff>
    </xdr:from>
    <xdr:to>
      <xdr:col>55</xdr:col>
      <xdr:colOff>0</xdr:colOff>
      <xdr:row>55</xdr:row>
      <xdr:rowOff>144932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06636"/>
          <a:ext cx="8382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11282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1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127559</xdr:rowOff>
    </xdr:from>
    <xdr:to>
      <xdr:col>50</xdr:col>
      <xdr:colOff>114300</xdr:colOff>
      <xdr:row>55</xdr:row>
      <xdr:rowOff>144932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57309"/>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127559</xdr:rowOff>
    </xdr:from>
    <xdr:to>
      <xdr:col>45</xdr:col>
      <xdr:colOff>177800</xdr:colOff>
      <xdr:row>55</xdr:row>
      <xdr:rowOff>149898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57309"/>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147896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149898</xdr:rowOff>
    </xdr:from>
    <xdr:to>
      <xdr:col>41</xdr:col>
      <xdr:colOff>50800</xdr:colOff>
      <xdr:row>55</xdr:row>
      <xdr:rowOff>159334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79648"/>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20731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6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26086</xdr:rowOff>
    </xdr:from>
    <xdr:to>
      <xdr:col>55</xdr:col>
      <xdr:colOff>50800</xdr:colOff>
      <xdr:row>55</xdr:row>
      <xdr:rowOff>127686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48963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94132</xdr:rowOff>
    </xdr:from>
    <xdr:to>
      <xdr:col>50</xdr:col>
      <xdr:colOff>165100</xdr:colOff>
      <xdr:row>56</xdr:row>
      <xdr:rowOff>24282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40809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9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76759</xdr:rowOff>
    </xdr:from>
    <xdr:to>
      <xdr:col>46</xdr:col>
      <xdr:colOff>38100</xdr:colOff>
      <xdr:row>56</xdr:row>
      <xdr:rowOff>6909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23436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99098</xdr:rowOff>
    </xdr:from>
    <xdr:to>
      <xdr:col>41</xdr:col>
      <xdr:colOff>101600</xdr:colOff>
      <xdr:row>56</xdr:row>
      <xdr:rowOff>29248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45775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108534</xdr:rowOff>
    </xdr:from>
    <xdr:to>
      <xdr:col>36</xdr:col>
      <xdr:colOff>165100</xdr:colOff>
      <xdr:row>56</xdr:row>
      <xdr:rowOff>38684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55211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10019</xdr:rowOff>
    </xdr:from>
    <xdr:to>
      <xdr:col>55</xdr:col>
      <xdr:colOff>0</xdr:colOff>
      <xdr:row>74</xdr:row>
      <xdr:rowOff>38724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97319"/>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46067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04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10019</xdr:rowOff>
    </xdr:from>
    <xdr:to>
      <xdr:col>50</xdr:col>
      <xdr:colOff>114300</xdr:colOff>
      <xdr:row>74</xdr:row>
      <xdr:rowOff>143521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97319"/>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143521</xdr:rowOff>
    </xdr:from>
    <xdr:to>
      <xdr:col>45</xdr:col>
      <xdr:colOff>177800</xdr:colOff>
      <xdr:row>77</xdr:row>
      <xdr:rowOff>18314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830821"/>
          <a:ext cx="889000" cy="3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125392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15962</xdr:rowOff>
    </xdr:from>
    <xdr:to>
      <xdr:col>41</xdr:col>
      <xdr:colOff>50800</xdr:colOff>
      <xdr:row>77</xdr:row>
      <xdr:rowOff>18314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17612"/>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159374</xdr:rowOff>
    </xdr:from>
    <xdr:to>
      <xdr:col>55</xdr:col>
      <xdr:colOff>50800</xdr:colOff>
      <xdr:row>74</xdr:row>
      <xdr:rowOff>89524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10801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130669</xdr:rowOff>
    </xdr:from>
    <xdr:to>
      <xdr:col>50</xdr:col>
      <xdr:colOff>165100</xdr:colOff>
      <xdr:row>74</xdr:row>
      <xdr:rowOff>60819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77346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92721</xdr:rowOff>
    </xdr:from>
    <xdr:to>
      <xdr:col>46</xdr:col>
      <xdr:colOff>38100</xdr:colOff>
      <xdr:row>75</xdr:row>
      <xdr:rowOff>22871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39398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138964</xdr:rowOff>
    </xdr:from>
    <xdr:to>
      <xdr:col>41</xdr:col>
      <xdr:colOff>101600</xdr:colOff>
      <xdr:row>77</xdr:row>
      <xdr:rowOff>69114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60241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136612</xdr:rowOff>
    </xdr:from>
    <xdr:to>
      <xdr:col>36</xdr:col>
      <xdr:colOff>165100</xdr:colOff>
      <xdr:row>77</xdr:row>
      <xdr:rowOff>66762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57889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125107</xdr:rowOff>
    </xdr:from>
    <xdr:to>
      <xdr:col>55</xdr:col>
      <xdr:colOff>0</xdr:colOff>
      <xdr:row>97</xdr:row>
      <xdr:rowOff>127164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5575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125107</xdr:rowOff>
    </xdr:from>
    <xdr:to>
      <xdr:col>50</xdr:col>
      <xdr:colOff>114300</xdr:colOff>
      <xdr:row>97</xdr:row>
      <xdr:rowOff>155835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55757"/>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144596</xdr:rowOff>
    </xdr:from>
    <xdr:to>
      <xdr:col>45</xdr:col>
      <xdr:colOff>177800</xdr:colOff>
      <xdr:row>97</xdr:row>
      <xdr:rowOff>155835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75246"/>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144596</xdr:rowOff>
    </xdr:from>
    <xdr:to>
      <xdr:col>41</xdr:col>
      <xdr:colOff>50800</xdr:colOff>
      <xdr:row>98</xdr:row>
      <xdr:rowOff>4445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75246"/>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76364</xdr:rowOff>
    </xdr:from>
    <xdr:to>
      <xdr:col>55</xdr:col>
      <xdr:colOff>50800</xdr:colOff>
      <xdr:row>98</xdr:row>
      <xdr:rowOff>6514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162741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2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74307</xdr:rowOff>
    </xdr:from>
    <xdr:to>
      <xdr:col>50</xdr:col>
      <xdr:colOff>165100</xdr:colOff>
      <xdr:row>98</xdr:row>
      <xdr:rowOff>4457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167034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105035</xdr:rowOff>
    </xdr:from>
    <xdr:to>
      <xdr:col>46</xdr:col>
      <xdr:colOff>38100</xdr:colOff>
      <xdr:row>98</xdr:row>
      <xdr:rowOff>35185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26312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93796</xdr:rowOff>
    </xdr:from>
    <xdr:to>
      <xdr:col>41</xdr:col>
      <xdr:colOff>101600</xdr:colOff>
      <xdr:row>98</xdr:row>
      <xdr:rowOff>23946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125095</xdr:rowOff>
    </xdr:from>
    <xdr:to>
      <xdr:col>36</xdr:col>
      <xdr:colOff>165100</xdr:colOff>
      <xdr:row>98</xdr:row>
      <xdr:rowOff>55245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46372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82011</xdr:rowOff>
    </xdr:from>
    <xdr:to>
      <xdr:col>85</xdr:col>
      <xdr:colOff>127000</xdr:colOff>
      <xdr:row>36</xdr:row>
      <xdr:rowOff>81815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082761"/>
          <a:ext cx="838200" cy="1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108948</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82011</xdr:rowOff>
    </xdr:from>
    <xdr:to>
      <xdr:col>81</xdr:col>
      <xdr:colOff>50800</xdr:colOff>
      <xdr:row>36</xdr:row>
      <xdr:rowOff>124318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82761"/>
          <a:ext cx="889000" cy="2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56158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124318</xdr:rowOff>
    </xdr:from>
    <xdr:to>
      <xdr:col>76</xdr:col>
      <xdr:colOff>114300</xdr:colOff>
      <xdr:row>36</xdr:row>
      <xdr:rowOff>136647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96518"/>
          <a:ext cx="889000" cy="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105345</xdr:rowOff>
    </xdr:from>
    <xdr:to>
      <xdr:col>71</xdr:col>
      <xdr:colOff>177800</xdr:colOff>
      <xdr:row>36</xdr:row>
      <xdr:rowOff>136647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77545"/>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32171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53154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31015</xdr:rowOff>
    </xdr:from>
    <xdr:to>
      <xdr:col>85</xdr:col>
      <xdr:colOff>177800</xdr:colOff>
      <xdr:row>36</xdr:row>
      <xdr:rowOff>132615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53892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31211</xdr:rowOff>
    </xdr:from>
    <xdr:to>
      <xdr:col>81</xdr:col>
      <xdr:colOff>101600</xdr:colOff>
      <xdr:row>35</xdr:row>
      <xdr:rowOff>132811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149338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73518</xdr:rowOff>
    </xdr:from>
    <xdr:to>
      <xdr:col>76</xdr:col>
      <xdr:colOff>165100</xdr:colOff>
      <xdr:row>37</xdr:row>
      <xdr:rowOff>3668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166245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85847</xdr:rowOff>
    </xdr:from>
    <xdr:to>
      <xdr:col>72</xdr:col>
      <xdr:colOff>38100</xdr:colOff>
      <xdr:row>37</xdr:row>
      <xdr:rowOff>15997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54545</xdr:rowOff>
    </xdr:from>
    <xdr:to>
      <xdr:col>67</xdr:col>
      <xdr:colOff>101600</xdr:colOff>
      <xdr:row>36</xdr:row>
      <xdr:rowOff>156145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0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102953</xdr:rowOff>
    </xdr:from>
    <xdr:to>
      <xdr:col>85</xdr:col>
      <xdr:colOff>127000</xdr:colOff>
      <xdr:row>55</xdr:row>
      <xdr:rowOff>36144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361253"/>
          <a:ext cx="838200" cy="10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77243</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06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66091</xdr:rowOff>
    </xdr:from>
    <xdr:to>
      <xdr:col>81</xdr:col>
      <xdr:colOff>50800</xdr:colOff>
      <xdr:row>55</xdr:row>
      <xdr:rowOff>36144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152941"/>
          <a:ext cx="889000" cy="3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48610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6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66091</xdr:rowOff>
    </xdr:from>
    <xdr:to>
      <xdr:col>76</xdr:col>
      <xdr:colOff>114300</xdr:colOff>
      <xdr:row>54</xdr:row>
      <xdr:rowOff>145272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152941"/>
          <a:ext cx="889000" cy="2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19235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2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83993</xdr:rowOff>
    </xdr:from>
    <xdr:to>
      <xdr:col>71</xdr:col>
      <xdr:colOff>177800</xdr:colOff>
      <xdr:row>54</xdr:row>
      <xdr:rowOff>145272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9342293"/>
          <a:ext cx="889000" cy="6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70184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139336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7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52153</xdr:rowOff>
    </xdr:from>
    <xdr:to>
      <xdr:col>85</xdr:col>
      <xdr:colOff>177800</xdr:colOff>
      <xdr:row>54</xdr:row>
      <xdr:rowOff>153753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3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75030</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16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156794</xdr:rowOff>
    </xdr:from>
    <xdr:to>
      <xdr:col>81</xdr:col>
      <xdr:colOff>101600</xdr:colOff>
      <xdr:row>55</xdr:row>
      <xdr:rowOff>86944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4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103471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1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15291</xdr:rowOff>
    </xdr:from>
    <xdr:to>
      <xdr:col>76</xdr:col>
      <xdr:colOff>165100</xdr:colOff>
      <xdr:row>53</xdr:row>
      <xdr:rowOff>116891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10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133418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88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94472</xdr:rowOff>
    </xdr:from>
    <xdr:to>
      <xdr:col>72</xdr:col>
      <xdr:colOff>38100</xdr:colOff>
      <xdr:row>55</xdr:row>
      <xdr:rowOff>24622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3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41149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1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33193</xdr:rowOff>
    </xdr:from>
    <xdr:to>
      <xdr:col>67</xdr:col>
      <xdr:colOff>101600</xdr:colOff>
      <xdr:row>54</xdr:row>
      <xdr:rowOff>134793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2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151320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06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112131</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485231"/>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52467</xdr:rowOff>
    </xdr:from>
    <xdr:to>
      <xdr:col>76</xdr:col>
      <xdr:colOff>114300</xdr:colOff>
      <xdr:row>78</xdr:row>
      <xdr:rowOff>112131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254117"/>
          <a:ext cx="889000" cy="2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52467</xdr:rowOff>
    </xdr:from>
    <xdr:to>
      <xdr:col>71</xdr:col>
      <xdr:colOff>177800</xdr:colOff>
      <xdr:row>77</xdr:row>
      <xdr:rowOff>101341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254117"/>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61331</xdr:rowOff>
    </xdr:from>
    <xdr:to>
      <xdr:col>76</xdr:col>
      <xdr:colOff>165100</xdr:colOff>
      <xdr:row>78</xdr:row>
      <xdr:rowOff>162931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154058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52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1667</xdr:rowOff>
    </xdr:from>
    <xdr:to>
      <xdr:col>72</xdr:col>
      <xdr:colOff>38100</xdr:colOff>
      <xdr:row>77</xdr:row>
      <xdr:rowOff>103267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2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94394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9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50541</xdr:rowOff>
    </xdr:from>
    <xdr:to>
      <xdr:col>67</xdr:col>
      <xdr:colOff>101600</xdr:colOff>
      <xdr:row>77</xdr:row>
      <xdr:rowOff>152141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143268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34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104814</xdr:rowOff>
    </xdr:from>
    <xdr:to>
      <xdr:col>85</xdr:col>
      <xdr:colOff>127000</xdr:colOff>
      <xdr:row>92</xdr:row>
      <xdr:rowOff>163970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5878214"/>
          <a:ext cx="8382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66743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8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163970</xdr:rowOff>
    </xdr:from>
    <xdr:to>
      <xdr:col>81</xdr:col>
      <xdr:colOff>50800</xdr:colOff>
      <xdr:row>93</xdr:row>
      <xdr:rowOff>37007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937370"/>
          <a:ext cx="889000" cy="4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37007</xdr:rowOff>
    </xdr:from>
    <xdr:to>
      <xdr:col>76</xdr:col>
      <xdr:colOff>114300</xdr:colOff>
      <xdr:row>93</xdr:row>
      <xdr:rowOff>65760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981857"/>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65760</xdr:rowOff>
    </xdr:from>
    <xdr:to>
      <xdr:col>71</xdr:col>
      <xdr:colOff>177800</xdr:colOff>
      <xdr:row>93</xdr:row>
      <xdr:rowOff>113475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010610"/>
          <a:ext cx="889000" cy="4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69296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65664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54014</xdr:rowOff>
    </xdr:from>
    <xdr:to>
      <xdr:col>85</xdr:col>
      <xdr:colOff>177800</xdr:colOff>
      <xdr:row>92</xdr:row>
      <xdr:rowOff>155614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82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76891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67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113170</xdr:rowOff>
    </xdr:from>
    <xdr:to>
      <xdr:col>81</xdr:col>
      <xdr:colOff>101600</xdr:colOff>
      <xdr:row>93</xdr:row>
      <xdr:rowOff>43320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8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59847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6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157657</xdr:rowOff>
    </xdr:from>
    <xdr:to>
      <xdr:col>76</xdr:col>
      <xdr:colOff>165100</xdr:colOff>
      <xdr:row>93</xdr:row>
      <xdr:rowOff>87807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9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104334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7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14960</xdr:rowOff>
    </xdr:from>
    <xdr:to>
      <xdr:col>72</xdr:col>
      <xdr:colOff>38100</xdr:colOff>
      <xdr:row>93</xdr:row>
      <xdr:rowOff>116560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133087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7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62675</xdr:rowOff>
    </xdr:from>
    <xdr:to>
      <xdr:col>67</xdr:col>
      <xdr:colOff>101600</xdr:colOff>
      <xdr:row>93</xdr:row>
      <xdr:rowOff>164275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0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9352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7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112268</xdr:rowOff>
    </xdr:from>
    <xdr:to>
      <xdr:col>116</xdr:col>
      <xdr:colOff>63500</xdr:colOff>
      <xdr:row>31</xdr:row>
      <xdr:rowOff>128270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542721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26179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41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128270</xdr:rowOff>
    </xdr:from>
    <xdr:to>
      <xdr:col>111</xdr:col>
      <xdr:colOff>177800</xdr:colOff>
      <xdr:row>33</xdr:row>
      <xdr:rowOff>105410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54432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140479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105410</xdr:rowOff>
    </xdr:from>
    <xdr:to>
      <xdr:col>107</xdr:col>
      <xdr:colOff>50800</xdr:colOff>
      <xdr:row>33</xdr:row>
      <xdr:rowOff>114554</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5763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76471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114554</xdr:rowOff>
    </xdr:from>
    <xdr:to>
      <xdr:col>102</xdr:col>
      <xdr:colOff>114300</xdr:colOff>
      <xdr:row>33</xdr:row>
      <xdr:rowOff>123698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5772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53611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103903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593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61468</xdr:rowOff>
    </xdr:from>
    <xdr:to>
      <xdr:col>116</xdr:col>
      <xdr:colOff>114300</xdr:colOff>
      <xdr:row>31</xdr:row>
      <xdr:rowOff>163068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14495</xdr:rowOff>
    </xdr:from>
    <xdr:ext cx="378565"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532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77470</xdr:rowOff>
    </xdr:from>
    <xdr:to>
      <xdr:col>112</xdr:col>
      <xdr:colOff>38100</xdr:colOff>
      <xdr:row>32</xdr:row>
      <xdr:rowOff>7620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30</xdr:row>
      <xdr:rowOff>24147</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54610</xdr:rowOff>
    </xdr:from>
    <xdr:to>
      <xdr:col>107</xdr:col>
      <xdr:colOff>101600</xdr:colOff>
      <xdr:row>33</xdr:row>
      <xdr:rowOff>156210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1287</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5017" y="548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63754</xdr:rowOff>
    </xdr:from>
    <xdr:to>
      <xdr:col>102</xdr:col>
      <xdr:colOff>165100</xdr:colOff>
      <xdr:row>33</xdr:row>
      <xdr:rowOff>165354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10431</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6017" y="549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72898</xdr:rowOff>
    </xdr:from>
    <xdr:to>
      <xdr:col>98</xdr:col>
      <xdr:colOff>38100</xdr:colOff>
      <xdr:row>34</xdr:row>
      <xdr:rowOff>3048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19575</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7017" y="5505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本町が属する類似団体区分「</a:t>
          </a:r>
          <a:r>
            <a:rPr kumimoji="1" lang="en-US" altLang="ja-JP" sz="1100">
              <a:latin typeface="ＭＳ Ｐゴシック" panose="020B0600070205080204" pitchFamily="50" charset="-128"/>
              <a:ea typeface="ＭＳ Ｐゴシック" panose="020B0600070205080204" pitchFamily="50" charset="-128"/>
            </a:rPr>
            <a:t>Ⅳ</a:t>
          </a:r>
          <a:r>
            <a:rPr kumimoji="1" lang="ja-JP" altLang="en-US" sz="1100">
              <a:latin typeface="ＭＳ Ｐゴシック" panose="020B0600070205080204" pitchFamily="50" charset="-128"/>
              <a:ea typeface="ＭＳ Ｐゴシック" panose="020B0600070205080204" pitchFamily="50" charset="-128"/>
            </a:rPr>
            <a:t>－１」は、人口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5,000</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100">
              <a:latin typeface="ＭＳ Ｐゴシック" panose="020B0600070205080204" pitchFamily="50" charset="-128"/>
              <a:ea typeface="ＭＳ Ｐゴシック" panose="020B0600070205080204" pitchFamily="50" charset="-128"/>
            </a:rPr>
            <a:t>17,610</a:t>
          </a:r>
          <a:r>
            <a:rPr kumimoji="1" lang="ja-JP" altLang="en-US" sz="1100">
              <a:latin typeface="ＭＳ Ｐゴシック" panose="020B0600070205080204" pitchFamily="50" charset="-128"/>
              <a:ea typeface="ＭＳ Ｐゴシック" panose="020B0600070205080204" pitchFamily="50" charset="-128"/>
            </a:rPr>
            <a:t>人であり、類似団体</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団体のうち、本町は比較的人口が多い自治体に位置づけられる。また面積においても、類似</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番目の広さとなっており、財政需要は多くなると思われる。類似団体と比較して、人口も多く、面積も広く、結果として、住民一人当たりのコストに換算すると、全体的には数値が類似団体平均を上回る傾向が強い。</a:t>
          </a:r>
        </a:p>
        <a:p>
          <a:r>
            <a:rPr kumimoji="1" lang="ja-JP" altLang="en-US" sz="1100">
              <a:latin typeface="ＭＳ Ｐゴシック" panose="020B0600070205080204" pitchFamily="50" charset="-128"/>
              <a:ea typeface="ＭＳ Ｐゴシック" panose="020B0600070205080204" pitchFamily="50" charset="-128"/>
            </a:rPr>
            <a:t>類似団体比</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％以上、類似</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位以上、香川県平均より高い項目は、議会費、民生費、消防費、教育費、公債費である。</a:t>
          </a:r>
        </a:p>
        <a:p>
          <a:r>
            <a:rPr kumimoji="1" lang="ja-JP" altLang="en-US" sz="1100">
              <a:latin typeface="ＭＳ Ｐゴシック" panose="020B0600070205080204" pitchFamily="50" charset="-128"/>
              <a:ea typeface="ＭＳ Ｐゴシック" panose="020B0600070205080204" pitchFamily="50" charset="-128"/>
            </a:rPr>
            <a:t>議会費は、類似団体と比較して議員定数が多いことが原因のひとつと思われる。</a:t>
          </a:r>
        </a:p>
        <a:p>
          <a:r>
            <a:rPr kumimoji="1" lang="ja-JP" altLang="en-US" sz="1100">
              <a:latin typeface="ＭＳ Ｐゴシック" panose="020B0600070205080204" pitchFamily="50" charset="-128"/>
              <a:ea typeface="ＭＳ Ｐゴシック" panose="020B0600070205080204" pitchFamily="50" charset="-128"/>
            </a:rPr>
            <a:t>民生費は、令和４年度に、こども園統合事業費（保育部分）の増や、公立の幼保連携型のこども園が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園と私立保育園が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園と規模の割には数が多いことが要因と思われる。</a:t>
          </a:r>
        </a:p>
        <a:p>
          <a:r>
            <a:rPr kumimoji="1" lang="ja-JP" altLang="en-US" sz="1100">
              <a:latin typeface="ＭＳ Ｐゴシック" panose="020B0600070205080204" pitchFamily="50" charset="-128"/>
              <a:ea typeface="ＭＳ Ｐゴシック" panose="020B0600070205080204" pitchFamily="50" charset="-128"/>
            </a:rPr>
            <a:t>消防費は、琴平町と共同で消防組合を設立し運営しているが、消防車両費などが高額となっていると思われる。</a:t>
          </a:r>
        </a:p>
        <a:p>
          <a:r>
            <a:rPr kumimoji="1" lang="ja-JP" altLang="en-US" sz="1100">
              <a:latin typeface="ＭＳ Ｐゴシック" panose="020B0600070205080204" pitchFamily="50" charset="-128"/>
              <a:ea typeface="ＭＳ Ｐゴシック" panose="020B0600070205080204" pitchFamily="50" charset="-128"/>
            </a:rPr>
            <a:t>教育費は、令和４年度に、こども園統合事業費（幼稚園部分）の増や、公民館建設事業費が増加したことが要因と思われる。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年度は、財政調整基金を</a:t>
          </a:r>
          <a:r>
            <a:rPr kumimoji="1" lang="en-US" altLang="ja-JP" sz="1400">
              <a:latin typeface="ＭＳ ゴシック" pitchFamily="49" charset="-128"/>
              <a:ea typeface="ＭＳ ゴシック" pitchFamily="49" charset="-128"/>
            </a:rPr>
            <a:t>523,000</a:t>
          </a:r>
          <a:r>
            <a:rPr kumimoji="1" lang="ja-JP" altLang="en-US" sz="1400">
              <a:latin typeface="ＭＳ ゴシック" pitchFamily="49" charset="-128"/>
              <a:ea typeface="ＭＳ ゴシック" pitchFamily="49" charset="-128"/>
            </a:rPr>
            <a:t>千円取崩し、歳計剰余金等</a:t>
          </a:r>
          <a:r>
            <a:rPr kumimoji="1" lang="en-US" altLang="ja-JP" sz="1400">
              <a:latin typeface="ＭＳ ゴシック" pitchFamily="49" charset="-128"/>
              <a:ea typeface="ＭＳ ゴシック" pitchFamily="49" charset="-128"/>
            </a:rPr>
            <a:t>236,908</a:t>
          </a:r>
          <a:r>
            <a:rPr kumimoji="1" lang="ja-JP" altLang="en-US" sz="1400">
              <a:latin typeface="ＭＳ ゴシック" pitchFamily="49" charset="-128"/>
              <a:ea typeface="ＭＳ ゴシック" pitchFamily="49" charset="-128"/>
            </a:rPr>
            <a:t>千円を積み立て、標準財政規模比は基金残高</a:t>
          </a:r>
          <a:r>
            <a:rPr kumimoji="1" lang="en-US" altLang="ja-JP" sz="1400">
              <a:latin typeface="ＭＳ ゴシック" pitchFamily="49" charset="-128"/>
              <a:ea typeface="ＭＳ ゴシック" pitchFamily="49" charset="-128"/>
            </a:rPr>
            <a:t>1.99</a:t>
          </a:r>
          <a:r>
            <a:rPr kumimoji="1" lang="ja-JP" altLang="en-US" sz="1400">
              <a:latin typeface="ＭＳ ゴシック" pitchFamily="49" charset="-128"/>
              <a:ea typeface="ＭＳ ゴシック" pitchFamily="49" charset="-128"/>
            </a:rPr>
            <a:t>パーセント減、実質収支額</a:t>
          </a:r>
          <a:r>
            <a:rPr kumimoji="1" lang="en-US" altLang="ja-JP" sz="1400">
              <a:latin typeface="ＭＳ ゴシック" pitchFamily="49" charset="-128"/>
              <a:ea typeface="ＭＳ ゴシック" pitchFamily="49" charset="-128"/>
            </a:rPr>
            <a:t>0.89</a:t>
          </a:r>
          <a:r>
            <a:rPr kumimoji="1" lang="ja-JP" altLang="en-US" sz="1400">
              <a:latin typeface="ＭＳ ゴシック" pitchFamily="49" charset="-128"/>
              <a:ea typeface="ＭＳ ゴシック" pitchFamily="49" charset="-128"/>
            </a:rPr>
            <a:t>パーセント増となった。実質単年度収支は、財政調整基金の取崩額が積立額を上回ったこと等によりマイナスとなっている。</a:t>
          </a:r>
        </a:p>
        <a:p>
          <a:r>
            <a:rPr kumimoji="1" lang="ja-JP" altLang="en-US" sz="1400">
              <a:latin typeface="ＭＳ ゴシック" pitchFamily="49" charset="-128"/>
              <a:ea typeface="ＭＳ ゴシック" pitchFamily="49" charset="-128"/>
            </a:rPr>
            <a:t>引き続き事務事業の見直し、歳出の合理化等行財政改革を推進し、健全な行財政運営に努めていく。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健全な財政運営を図り、一般会計において赤字は発生していない。</a:t>
          </a:r>
        </a:p>
        <a:p>
          <a:r>
            <a:rPr kumimoji="1" lang="ja-JP" altLang="en-US" sz="1400">
              <a:latin typeface="ＭＳ ゴシック" pitchFamily="49" charset="-128"/>
              <a:ea typeface="ＭＳ ゴシック" pitchFamily="49" charset="-128"/>
            </a:rPr>
            <a:t>他会計においても黒字となっており、健全な状態であるといえる。</a:t>
          </a:r>
        </a:p>
        <a:p>
          <a:r>
            <a:rPr kumimoji="1" lang="ja-JP" altLang="en-US" sz="1400">
              <a:latin typeface="ＭＳ ゴシック" pitchFamily="49" charset="-128"/>
              <a:ea typeface="ＭＳ ゴシック" pitchFamily="49" charset="-128"/>
            </a:rPr>
            <a:t>引き続き財政基盤の強化を推進し、健全な財政運営に努めていく。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大型事業に伴う合併特例債や過疎債の新たな償還が開始されたことにより元利償還金が大きく増加し、分子が大きく増加した。令和４年度で償還が完了したものもあり、令和５年度は低下する見込みではあるが、金利上昇の兆しが見られ、今後借入予定の地方債の償還利子の増加が懸念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連続してマイナス値である。主な要因は、充当可能財源等が高い水準を維持していることによるものである。令和５年度の公民館増築整備事業、令和６年度の農改センター取壊し等は予定されているものの、これまでのような大規模な事業は予定しておらず、地方債現在高は今後減少していくものと思われる。ただ、充当可能財源である、社会福祉に係る経費などの増大も見込まれることから、財政調整基金等の基金の減少も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香川県まんのう町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一般会計における財政調整基金が約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今後、公民館の増築や、農改センターの取壊しなど、大型事業を予定していることから、財源不足による財源調整の為、財政調整基金の取崩しも余儀なくされ、中長期的には減少傾向にある。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まんのう町子ども未来夢基金：町内の心身ともに健全な子どもたちを育成するための事業に要する経費に充てる基金。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まんのう町地域振興基金：本町の地域振興に関する施策の推進を図るため、市町村の合併の特例に関する法律第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の地方債等を財源として設置している基金。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まんのう町地域福祉基金：高齢化社会の到来に備え、福祉活動の推進、快適な生活環境の形成等に必要な財源を確保するため設置している。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まんのう町ふるさと応援基金：ふるさと応援寄附金により、多様な人々の参加による活力あるふるさとづくりに資することを目的とする事業の為に設置している。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まんのう町学校教育施設整備基金：本町における学校教育施設整備の事業に充てるために設置している。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差引き増減額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まんのう町子ども未来夢基金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まんのう町地域振興基金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まんのう町地域福祉基金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まんのう町健やか子ども基金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まんのう町立満濃中学校教育振興基金	▲約千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まんのう町学校教育施設整備基金　　 　 約百万円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まんのう町森林整備促進基金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基金目的に合致する事業を精査しながら、事業実施するとともに、基金の運用についても、資金収支状況を勘案しながら安全な運用に重きを置きつつ、より効果的な運用ができるよう運用先を厳選する。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百万円を積立したが、一般会計における財源調整のため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百万円の大幅な減となった。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億円程度を目途に積増しを考えている。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千円積み立て、取り崩しは行っていない。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令和７年度の地方債償還のピークまでは現状の額を維持したいと考えている。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D708C98-3798-412E-9A4C-1A695097A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797606B-564E-4489-8418-B582A8769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9A66C6A-09FD-43B8-9E2C-E08AF78CDED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F0CFB7D-55F8-43E3-A612-CE38D2B10BB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5B2CB21-4318-4CFD-9C06-E105D6105B2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9855764-085C-44D2-9348-10CA819B20C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0221C79-1C69-4117-8FF0-5C8C4483E6B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1DCC5EC-CD33-404D-8DD6-86F438CA786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D0799C7-74FD-4CEB-9481-317E1A81008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A70D550-2CBE-4F18-9C92-049185A115B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DDF29FD-38D1-4A98-AED4-D7FC5ADFE17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DE1367E-A3D3-43AF-9541-0F5F38EDA0E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39C7800-5B37-4418-9C5C-379E75D4072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D48BB6E-AB86-485B-A318-A02B3D3779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F35DDE0-4E9D-46E4-8191-C6F815BB46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B9E7BA1-F9FA-49B6-ACCA-87F101D5EBA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C61202D-3B30-4B56-A83A-2EF823037BD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B269692-CF02-495C-B05C-15CD9774708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34C85DC-7A75-43D7-91CE-EAC27624BAF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BCDB165-144E-4428-80EC-4A27AF1AECF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D20D967-32DE-465F-A211-7667F7866DD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E3FB60F-C13D-43B1-A856-A95B363C5D9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27A3EED-B872-45B3-8FF5-678C7D738D6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89EBABB-4637-43EF-BED7-28763CC9C63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A943901-4F96-44C4-8ECA-CA8A453F2D0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CB9F2B7-EF2B-438D-9A1F-3239A589B2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97FF0C4-EB2A-48D9-B24E-D308C866302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F42FDB3-A70B-4F62-B407-69F0FE913E6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46B98A9-D510-4648-84E7-E2237DD720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76694CC-F5A4-435E-8EC8-1776468EAF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7620A66-1291-48F8-98DD-D263FB33BE9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720FCBB-4AF7-4D05-A536-B893FAD184C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74A00C3-8B75-4E8E-868A-E75F0A58B8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F361DD4-B8CC-4373-AE34-51112045B04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9B89565-D332-42C6-B130-22409FDF5E5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C5D84DA-1085-4C06-A24E-15B9656DD0A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5CAC572-44F0-465C-A42F-1E61D08BFBE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00A77D9-FF21-4B17-A62A-B7DBDB2342E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5EA0A9A-FBA9-42D6-8920-6AE7380423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C756642-038F-4F56-A43F-58EE8AA1717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2B7286B-9DF1-4360-83BD-EFE6E8FEB10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428F2F0-4F86-442C-BA1B-C87DCB4031A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1B0B8C1-B27D-417D-B534-97BBD471B2D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04DFD1E-622D-4933-9710-E31CF2B7FD5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B9E8DC1-2F96-4159-9E63-CF190AC7F69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DEF3F4C-E942-43B9-A5A8-DDD9C072B88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FCB5A8A-4A26-409F-A71C-7A021EECD4D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1BD0A93-A867-4D6D-8C77-254CFFA56D5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514990F-5640-4630-A06F-2E2FBBC7723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8065E63-E30F-482A-90F1-FBEA33E0B05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58B23B9-2669-4094-A7E6-30C52A471B4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BF4662E-9509-4041-BBBD-1B98A65011C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44E5F6D-9945-4F2A-8318-9DDCE416A45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C7B9FEC-BFC9-405A-97AC-C1179C48900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C477371-E816-4294-96EB-C397AE1AD64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9E285D0-F6DA-4B6D-9272-0720D8ED026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B71FB8B-719A-4E27-AE66-FA7733DCCD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58.4%</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となっており類似団体と比較すると低い値となっているが、香川県平均と比較してもやや低い水準である。満濃南こども園・消防団第</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分団屯所の建築や、施設などの改修工事により減価償却率は減少となった。今後も、公共施設個別計画や公共施設等総合管理計画等に沿った公共施設に対するマネジメントを進め、計画的な予防保全を図る。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7EB8BF9-0F54-40C7-9919-CE0C400F99D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715AC59-505D-4DDB-93CD-CCB69477843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39BD4E9-CFD2-4F0C-A835-964AE44AB20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ACAA837-4322-4ACF-AF05-5D04FC74B85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FC65BCD-B147-4A07-969F-19A1081359D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8250932-1337-4EFB-8318-96AB0BA3AB9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C3AB55C-9B22-4154-AC12-1E3388904DF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7227A72-C074-4A76-9CD7-59F1B372B81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0A52643-1705-413E-9ED7-08433C00A26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6E16D61-9253-4919-B9BA-233EFD70F25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97BF13E-AEE6-4009-A567-CA4AB6F7833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73F0A1BF-5F5F-4A3B-B421-718B4E9EA35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7B047517-C268-41E0-9496-1B983D9B21E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3089E9A-E22F-4DB6-8BD9-3A0CFBE9AED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033FAF9-D8E7-44F5-834E-90852385D8D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D744435-1D67-4ACD-948F-61C1F15E381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75" name="直線コネクタ 74">
          <a:extLst>
            <a:ext uri="{FF2B5EF4-FFF2-40B4-BE49-F238E27FC236}">
              <a16:creationId xmlns:a16="http://schemas.microsoft.com/office/drawing/2014/main" id="{2B220888-5DE1-4A73-818C-0CC706AB55AE}"/>
            </a:ext>
          </a:extLst>
        </xdr:cNvPr>
        <xdr:cNvCxnSpPr/>
      </xdr:nvCxnSpPr>
      <xdr:spPr>
        <a:xfrm flipV="1">
          <a:off x="4760595" y="5424382"/>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6" name="有形固定資産減価償却率最小値テキスト">
          <a:extLst>
            <a:ext uri="{FF2B5EF4-FFF2-40B4-BE49-F238E27FC236}">
              <a16:creationId xmlns:a16="http://schemas.microsoft.com/office/drawing/2014/main" id="{B7B51824-A5CE-4D51-B2E2-0726653A4674}"/>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7" name="直線コネクタ 76">
          <a:extLst>
            <a:ext uri="{FF2B5EF4-FFF2-40B4-BE49-F238E27FC236}">
              <a16:creationId xmlns:a16="http://schemas.microsoft.com/office/drawing/2014/main" id="{4207E9EA-2E0D-414D-8291-C2209ED32B70}"/>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78" name="有形固定資産減価償却率最大値テキスト">
          <a:extLst>
            <a:ext uri="{FF2B5EF4-FFF2-40B4-BE49-F238E27FC236}">
              <a16:creationId xmlns:a16="http://schemas.microsoft.com/office/drawing/2014/main" id="{B22B886E-5A1D-49CB-BD27-E5AC1AB54139}"/>
            </a:ext>
          </a:extLst>
        </xdr:cNvPr>
        <xdr:cNvSpPr txBox="1"/>
      </xdr:nvSpPr>
      <xdr:spPr>
        <a:xfrm>
          <a:off x="4813300"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79" name="直線コネクタ 78">
          <a:extLst>
            <a:ext uri="{FF2B5EF4-FFF2-40B4-BE49-F238E27FC236}">
              <a16:creationId xmlns:a16="http://schemas.microsoft.com/office/drawing/2014/main" id="{D903C220-9D9D-40E9-98BF-488CAD0C485F}"/>
            </a:ext>
          </a:extLst>
        </xdr:cNvPr>
        <xdr:cNvCxnSpPr/>
      </xdr:nvCxnSpPr>
      <xdr:spPr>
        <a:xfrm>
          <a:off x="4673600" y="542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80" name="有形固定資産減価償却率平均値テキスト">
          <a:extLst>
            <a:ext uri="{FF2B5EF4-FFF2-40B4-BE49-F238E27FC236}">
              <a16:creationId xmlns:a16="http://schemas.microsoft.com/office/drawing/2014/main" id="{15C083E2-168A-418C-9E0F-FB69881E42B7}"/>
            </a:ext>
          </a:extLst>
        </xdr:cNvPr>
        <xdr:cNvSpPr txBox="1"/>
      </xdr:nvSpPr>
      <xdr:spPr>
        <a:xfrm>
          <a:off x="48133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1" name="フローチャート: 判断 80">
          <a:extLst>
            <a:ext uri="{FF2B5EF4-FFF2-40B4-BE49-F238E27FC236}">
              <a16:creationId xmlns:a16="http://schemas.microsoft.com/office/drawing/2014/main" id="{422EA5DE-E6AB-470B-AE74-6DC26059779C}"/>
            </a:ext>
          </a:extLst>
        </xdr:cNvPr>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82" name="フローチャート: 判断 81">
          <a:extLst>
            <a:ext uri="{FF2B5EF4-FFF2-40B4-BE49-F238E27FC236}">
              <a16:creationId xmlns:a16="http://schemas.microsoft.com/office/drawing/2014/main" id="{61FA5C19-4969-4B43-89B9-50C73E41AB67}"/>
            </a:ext>
          </a:extLst>
        </xdr:cNvPr>
        <xdr:cNvSpPr/>
      </xdr:nvSpPr>
      <xdr:spPr>
        <a:xfrm>
          <a:off x="40005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83" name="フローチャート: 判断 82">
          <a:extLst>
            <a:ext uri="{FF2B5EF4-FFF2-40B4-BE49-F238E27FC236}">
              <a16:creationId xmlns:a16="http://schemas.microsoft.com/office/drawing/2014/main" id="{44BD9BB2-8672-4CDB-AF11-84FE66312314}"/>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4" name="フローチャート: 判断 83">
          <a:extLst>
            <a:ext uri="{FF2B5EF4-FFF2-40B4-BE49-F238E27FC236}">
              <a16:creationId xmlns:a16="http://schemas.microsoft.com/office/drawing/2014/main" id="{128D1DFB-CF97-445D-AD6E-1DD350223C1B}"/>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85" name="フローチャート: 判断 84">
          <a:extLst>
            <a:ext uri="{FF2B5EF4-FFF2-40B4-BE49-F238E27FC236}">
              <a16:creationId xmlns:a16="http://schemas.microsoft.com/office/drawing/2014/main" id="{5B3E663A-D397-4173-94CC-D5B4801B5959}"/>
            </a:ext>
          </a:extLst>
        </xdr:cNvPr>
        <xdr:cNvSpPr/>
      </xdr:nvSpPr>
      <xdr:spPr>
        <a:xfrm>
          <a:off x="1714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A8B7FD4-61E9-4434-9354-E0FB9A7572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14A8AC0-173E-4BA7-8A35-E93C48E392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574ADEF-8F82-4513-A63C-09EF56DDC4D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E657815-0B7A-41F5-A028-5CB49893A11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483CC99-E428-41ED-8239-B99C16BA3C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91" name="楕円 90">
          <a:extLst>
            <a:ext uri="{FF2B5EF4-FFF2-40B4-BE49-F238E27FC236}">
              <a16:creationId xmlns:a16="http://schemas.microsoft.com/office/drawing/2014/main" id="{404CF5BA-D468-47F8-A5B3-6247E069C2FD}"/>
            </a:ext>
          </a:extLst>
        </xdr:cNvPr>
        <xdr:cNvSpPr/>
      </xdr:nvSpPr>
      <xdr:spPr>
        <a:xfrm>
          <a:off x="47117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92" name="有形固定資産減価償却率該当値テキスト">
          <a:extLst>
            <a:ext uri="{FF2B5EF4-FFF2-40B4-BE49-F238E27FC236}">
              <a16:creationId xmlns:a16="http://schemas.microsoft.com/office/drawing/2014/main" id="{7AA65D28-0CDF-499D-8B07-86FEEDFD2D53}"/>
            </a:ext>
          </a:extLst>
        </xdr:cNvPr>
        <xdr:cNvSpPr txBox="1"/>
      </xdr:nvSpPr>
      <xdr:spPr>
        <a:xfrm>
          <a:off x="4813300" y="57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93" name="楕円 92">
          <a:extLst>
            <a:ext uri="{FF2B5EF4-FFF2-40B4-BE49-F238E27FC236}">
              <a16:creationId xmlns:a16="http://schemas.microsoft.com/office/drawing/2014/main" id="{85F51452-E6DC-477F-8681-F64013AC35ED}"/>
            </a:ext>
          </a:extLst>
        </xdr:cNvPr>
        <xdr:cNvSpPr/>
      </xdr:nvSpPr>
      <xdr:spPr>
        <a:xfrm>
          <a:off x="4000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113877</xdr:rowOff>
    </xdr:to>
    <xdr:cxnSp macro="">
      <xdr:nvCxnSpPr>
        <xdr:cNvPr id="94" name="直線コネクタ 93">
          <a:extLst>
            <a:ext uri="{FF2B5EF4-FFF2-40B4-BE49-F238E27FC236}">
              <a16:creationId xmlns:a16="http://schemas.microsoft.com/office/drawing/2014/main" id="{1F8EAD58-5598-4FC9-A575-8B2011DDCC43}"/>
            </a:ext>
          </a:extLst>
        </xdr:cNvPr>
        <xdr:cNvCxnSpPr/>
      </xdr:nvCxnSpPr>
      <xdr:spPr>
        <a:xfrm flipV="1">
          <a:off x="4051300" y="597492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95" name="楕円 94">
          <a:extLst>
            <a:ext uri="{FF2B5EF4-FFF2-40B4-BE49-F238E27FC236}">
              <a16:creationId xmlns:a16="http://schemas.microsoft.com/office/drawing/2014/main" id="{FCC6E8BD-A485-465F-9A39-028368EC6B30}"/>
            </a:ext>
          </a:extLst>
        </xdr:cNvPr>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113877</xdr:rowOff>
    </xdr:from>
    <xdr:to>
      <xdr:col>19</xdr:col>
      <xdr:colOff>136525</xdr:colOff>
      <xdr:row>30</xdr:row>
      <xdr:rowOff>135467</xdr:rowOff>
    </xdr:to>
    <xdr:cxnSp macro="">
      <xdr:nvCxnSpPr>
        <xdr:cNvPr id="96" name="直線コネクタ 95">
          <a:extLst>
            <a:ext uri="{FF2B5EF4-FFF2-40B4-BE49-F238E27FC236}">
              <a16:creationId xmlns:a16="http://schemas.microsoft.com/office/drawing/2014/main" id="{61FCF540-CB62-4AE6-B8DB-7CACE7E1D574}"/>
            </a:ext>
          </a:extLst>
        </xdr:cNvPr>
        <xdr:cNvCxnSpPr/>
      </xdr:nvCxnSpPr>
      <xdr:spPr>
        <a:xfrm flipV="1">
          <a:off x="3289300" y="602890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97" name="楕円 96">
          <a:extLst>
            <a:ext uri="{FF2B5EF4-FFF2-40B4-BE49-F238E27FC236}">
              <a16:creationId xmlns:a16="http://schemas.microsoft.com/office/drawing/2014/main" id="{794F64DE-9CCB-4766-9A44-FDE3DC9345C4}"/>
            </a:ext>
          </a:extLst>
        </xdr:cNvPr>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30</xdr:row>
      <xdr:rowOff>135467</xdr:rowOff>
    </xdr:to>
    <xdr:cxnSp macro="">
      <xdr:nvCxnSpPr>
        <xdr:cNvPr id="98" name="直線コネクタ 97">
          <a:extLst>
            <a:ext uri="{FF2B5EF4-FFF2-40B4-BE49-F238E27FC236}">
              <a16:creationId xmlns:a16="http://schemas.microsoft.com/office/drawing/2014/main" id="{90622908-8138-4833-B243-AB9AF7D95ECF}"/>
            </a:ext>
          </a:extLst>
        </xdr:cNvPr>
        <xdr:cNvCxnSpPr/>
      </xdr:nvCxnSpPr>
      <xdr:spPr>
        <a:xfrm>
          <a:off x="2527300" y="603609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99" name="楕円 98">
          <a:extLst>
            <a:ext uri="{FF2B5EF4-FFF2-40B4-BE49-F238E27FC236}">
              <a16:creationId xmlns:a16="http://schemas.microsoft.com/office/drawing/2014/main" id="{EA725D38-A590-4A91-BB87-A094B3B5BBD4}"/>
            </a:ext>
          </a:extLst>
        </xdr:cNvPr>
        <xdr:cNvSpPr/>
      </xdr:nvSpPr>
      <xdr:spPr>
        <a:xfrm>
          <a:off x="1714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121073</xdr:rowOff>
    </xdr:to>
    <xdr:cxnSp macro="">
      <xdr:nvCxnSpPr>
        <xdr:cNvPr id="100" name="直線コネクタ 99">
          <a:extLst>
            <a:ext uri="{FF2B5EF4-FFF2-40B4-BE49-F238E27FC236}">
              <a16:creationId xmlns:a16="http://schemas.microsoft.com/office/drawing/2014/main" id="{DDB4AF45-8413-472F-B7B1-128CC723E6D4}"/>
            </a:ext>
          </a:extLst>
        </xdr:cNvPr>
        <xdr:cNvCxnSpPr/>
      </xdr:nvCxnSpPr>
      <xdr:spPr>
        <a:xfrm>
          <a:off x="1765300" y="601450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101" name="n_1aveValue有形固定資産減価償却率">
          <a:extLst>
            <a:ext uri="{FF2B5EF4-FFF2-40B4-BE49-F238E27FC236}">
              <a16:creationId xmlns:a16="http://schemas.microsoft.com/office/drawing/2014/main" id="{D8E5387B-77F8-4361-B0D1-BCD8B12F4B7E}"/>
            </a:ext>
          </a:extLst>
        </xdr:cNvPr>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102" name="n_2aveValue有形固定資産減価償却率">
          <a:extLst>
            <a:ext uri="{FF2B5EF4-FFF2-40B4-BE49-F238E27FC236}">
              <a16:creationId xmlns:a16="http://schemas.microsoft.com/office/drawing/2014/main" id="{8B16957E-D15E-40B4-891B-FF7F3C3A1281}"/>
            </a:ext>
          </a:extLst>
        </xdr:cNvPr>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3" name="n_3aveValue有形固定資産減価償却率">
          <a:extLst>
            <a:ext uri="{FF2B5EF4-FFF2-40B4-BE49-F238E27FC236}">
              <a16:creationId xmlns:a16="http://schemas.microsoft.com/office/drawing/2014/main" id="{B5A09AC5-43B8-4F6D-B569-B67316B3FA8D}"/>
            </a:ext>
          </a:extLst>
        </xdr:cNvPr>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104" name="n_4aveValue有形固定資産減価償却率">
          <a:extLst>
            <a:ext uri="{FF2B5EF4-FFF2-40B4-BE49-F238E27FC236}">
              <a16:creationId xmlns:a16="http://schemas.microsoft.com/office/drawing/2014/main" id="{6AF41ABE-16E6-40FF-BC19-0CD0900543AE}"/>
            </a:ext>
          </a:extLst>
        </xdr:cNvPr>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105" name="n_1mainValue有形固定資産減価償却率">
          <a:extLst>
            <a:ext uri="{FF2B5EF4-FFF2-40B4-BE49-F238E27FC236}">
              <a16:creationId xmlns:a16="http://schemas.microsoft.com/office/drawing/2014/main" id="{C771A4C3-503E-42E8-BAFD-7F3AA14CF024}"/>
            </a:ext>
          </a:extLst>
        </xdr:cNvPr>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6" name="n_2mainValue有形固定資産減価償却率">
          <a:extLst>
            <a:ext uri="{FF2B5EF4-FFF2-40B4-BE49-F238E27FC236}">
              <a16:creationId xmlns:a16="http://schemas.microsoft.com/office/drawing/2014/main" id="{90B4B81B-C24E-44C8-B46C-94EEEE3D6482}"/>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107" name="n_3mainValue有形固定資産減価償却率">
          <a:extLst>
            <a:ext uri="{FF2B5EF4-FFF2-40B4-BE49-F238E27FC236}">
              <a16:creationId xmlns:a16="http://schemas.microsoft.com/office/drawing/2014/main" id="{103B8D92-B0DE-454B-B2BD-9D01FEFA8455}"/>
            </a:ext>
          </a:extLst>
        </xdr:cNvPr>
        <xdr:cNvSpPr txBox="1"/>
      </xdr:nvSpPr>
      <xdr:spPr>
        <a:xfrm>
          <a:off x="2324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166810</xdr:rowOff>
    </xdr:from>
    <xdr:ext cx="405111" cy="259045"/>
    <xdr:sp macro="" textlink="">
      <xdr:nvSpPr>
        <xdr:cNvPr id="108" name="n_4mainValue有形固定資産減価償却率">
          <a:extLst>
            <a:ext uri="{FF2B5EF4-FFF2-40B4-BE49-F238E27FC236}">
              <a16:creationId xmlns:a16="http://schemas.microsoft.com/office/drawing/2014/main" id="{B81682F8-CAF4-447D-A348-C1188207D09E}"/>
            </a:ext>
          </a:extLst>
        </xdr:cNvPr>
        <xdr:cNvSpPr txBox="1"/>
      </xdr:nvSpPr>
      <xdr:spPr>
        <a:xfrm>
          <a:off x="15627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18DF986-E9CB-421A-BAC3-8E141FE6C8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29C08CA-17FB-4A14-83B2-95ADE607AF7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F4CBC6B-96B1-4057-A79F-86C4F95A0AD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F13CC2C-C750-4233-882B-261F6F7B121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3259DEA-DAAF-47B5-A9EE-A402F03B6A5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292A1E6-9146-4A56-909D-0385F15FF1F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6B41B6A-21ED-44C0-92E4-CABD8C7D70E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A2FD5AB-6BDA-45DC-A6D1-11089DCD4F1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F7E6D16-4D52-45C5-B851-CC0D83D11F2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2548497-8505-4A74-8176-BEA6D231B21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DAC364A-1C98-495E-8162-A56E47D405A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F84C0BC-E13E-4E2F-A79C-FE03AC1D4A2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58A2ED9-71DF-4A97-9F56-77AD747CF8A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債務償還比率は、類似団体と比較してやや高い水準であり前年度と比較すると</a:t>
          </a:r>
          <a:r>
            <a:rPr kumimoji="1" lang="en-US" altLang="ja-JP" sz="1100">
              <a:latin typeface="ＭＳ Ｐゴシック" panose="020B0600070205080204" pitchFamily="50" charset="-128"/>
              <a:ea typeface="ＭＳ Ｐゴシック" panose="020B0600070205080204" pitchFamily="50" charset="-128"/>
            </a:rPr>
            <a:t>86.8%</a:t>
          </a:r>
          <a:r>
            <a:rPr kumimoji="1" lang="ja-JP" altLang="en-US" sz="1100">
              <a:latin typeface="ＭＳ Ｐゴシック" panose="020B0600070205080204" pitchFamily="50" charset="-128"/>
              <a:ea typeface="ＭＳ Ｐゴシック" panose="020B0600070205080204" pitchFamily="50" charset="-128"/>
            </a:rPr>
            <a:t>増加となった。令和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年度は地方債等償還額が発行額を上回っていたことも要因で減少となったと考えられるが、類似団体においては債務償還比率が顕著に減少したことで、本町との債務償還比率が縮まった。一方、令和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年度は地方債の償還額が発行額を下回っていたことや、充当可能基金および臨時財政対策債発行可能額が減少したことなどにより、債務償還比率が大きく上昇したものと思われる。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64DFC89-AE77-4E21-A069-9A132DCF119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42D5147-3F5C-4F85-8E67-14D5ECD5EAD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B22AAE9-FF16-45D5-881E-E1D818E71F0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1E725050-4384-4AD7-A199-37E47B13D56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876BCBF6-5D42-4856-8CE3-9442B3FE291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E4BFA0D0-FF49-4C25-BC14-F133B0E075E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A6312B98-631A-4A04-8341-6D1511772E5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1CF74002-408E-41FB-9367-B3FF3DC0927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9CF06AF7-5326-4197-A0A7-5E830763307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1D08188-8740-45A6-8320-9D18DE48FB7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2E833A10-1B31-447F-80B4-0EDD35B148F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9A2454A8-0823-4784-A33D-0F490A62E84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D73734D5-6CB3-44DB-95B5-DB15B53F18B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6C864CD9-5151-46D8-BC6C-8BA560B3612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9233ED7-D1F6-4005-B93D-03B9E717326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37" name="直線コネクタ 136">
          <a:extLst>
            <a:ext uri="{FF2B5EF4-FFF2-40B4-BE49-F238E27FC236}">
              <a16:creationId xmlns:a16="http://schemas.microsoft.com/office/drawing/2014/main" id="{AC928D32-34EE-4E60-B848-E56007E7AD0D}"/>
            </a:ext>
          </a:extLst>
        </xdr:cNvPr>
        <xdr:cNvCxnSpPr/>
      </xdr:nvCxnSpPr>
      <xdr:spPr>
        <a:xfrm flipV="1">
          <a:off x="14793595" y="5312833"/>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38" name="債務償還比率最小値テキスト">
          <a:extLst>
            <a:ext uri="{FF2B5EF4-FFF2-40B4-BE49-F238E27FC236}">
              <a16:creationId xmlns:a16="http://schemas.microsoft.com/office/drawing/2014/main" id="{0C2FD1AB-7287-4A4C-8EC4-586C7E2FDD1B}"/>
            </a:ext>
          </a:extLst>
        </xdr:cNvPr>
        <xdr:cNvSpPr txBox="1"/>
      </xdr:nvSpPr>
      <xdr:spPr>
        <a:xfrm>
          <a:off x="14846300"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39" name="直線コネクタ 138">
          <a:extLst>
            <a:ext uri="{FF2B5EF4-FFF2-40B4-BE49-F238E27FC236}">
              <a16:creationId xmlns:a16="http://schemas.microsoft.com/office/drawing/2014/main" id="{8E77A68A-68FA-43EB-B530-2FA8FB6EB2A1}"/>
            </a:ext>
          </a:extLst>
        </xdr:cNvPr>
        <xdr:cNvCxnSpPr/>
      </xdr:nvCxnSpPr>
      <xdr:spPr>
        <a:xfrm>
          <a:off x="14706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8500C718-B026-4CAD-9B39-E0DCDEC9689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6494A395-2107-4210-AB3E-065E46BBF81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42" name="債務償還比率平均値テキスト">
          <a:extLst>
            <a:ext uri="{FF2B5EF4-FFF2-40B4-BE49-F238E27FC236}">
              <a16:creationId xmlns:a16="http://schemas.microsoft.com/office/drawing/2014/main" id="{BD41A6D7-A7E3-433D-952C-37A5882F8A03}"/>
            </a:ext>
          </a:extLst>
        </xdr:cNvPr>
        <xdr:cNvSpPr txBox="1"/>
      </xdr:nvSpPr>
      <xdr:spPr>
        <a:xfrm>
          <a:off x="14846300" y="577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43" name="フローチャート: 判断 142">
          <a:extLst>
            <a:ext uri="{FF2B5EF4-FFF2-40B4-BE49-F238E27FC236}">
              <a16:creationId xmlns:a16="http://schemas.microsoft.com/office/drawing/2014/main" id="{6E7C1FD2-CF05-43F1-8442-F874BC29D4A6}"/>
            </a:ext>
          </a:extLst>
        </xdr:cNvPr>
        <xdr:cNvSpPr/>
      </xdr:nvSpPr>
      <xdr:spPr>
        <a:xfrm>
          <a:off x="147447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44" name="フローチャート: 判断 143">
          <a:extLst>
            <a:ext uri="{FF2B5EF4-FFF2-40B4-BE49-F238E27FC236}">
              <a16:creationId xmlns:a16="http://schemas.microsoft.com/office/drawing/2014/main" id="{5477C80A-54CA-4DB3-BEF0-07B91FA28B54}"/>
            </a:ext>
          </a:extLst>
        </xdr:cNvPr>
        <xdr:cNvSpPr/>
      </xdr:nvSpPr>
      <xdr:spPr>
        <a:xfrm>
          <a:off x="140335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45" name="フローチャート: 判断 144">
          <a:extLst>
            <a:ext uri="{FF2B5EF4-FFF2-40B4-BE49-F238E27FC236}">
              <a16:creationId xmlns:a16="http://schemas.microsoft.com/office/drawing/2014/main" id="{693850CF-5AF7-420E-B554-2BFEFDF2389D}"/>
            </a:ext>
          </a:extLst>
        </xdr:cNvPr>
        <xdr:cNvSpPr/>
      </xdr:nvSpPr>
      <xdr:spPr>
        <a:xfrm>
          <a:off x="13271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46" name="フローチャート: 判断 145">
          <a:extLst>
            <a:ext uri="{FF2B5EF4-FFF2-40B4-BE49-F238E27FC236}">
              <a16:creationId xmlns:a16="http://schemas.microsoft.com/office/drawing/2014/main" id="{91B41C2A-35CE-4943-92EA-5C537F0AAC52}"/>
            </a:ext>
          </a:extLst>
        </xdr:cNvPr>
        <xdr:cNvSpPr/>
      </xdr:nvSpPr>
      <xdr:spPr>
        <a:xfrm>
          <a:off x="12509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47" name="フローチャート: 判断 146">
          <a:extLst>
            <a:ext uri="{FF2B5EF4-FFF2-40B4-BE49-F238E27FC236}">
              <a16:creationId xmlns:a16="http://schemas.microsoft.com/office/drawing/2014/main" id="{0C31CB2C-6367-4884-9901-9C9ECF7A8024}"/>
            </a:ext>
          </a:extLst>
        </xdr:cNvPr>
        <xdr:cNvSpPr/>
      </xdr:nvSpPr>
      <xdr:spPr>
        <a:xfrm>
          <a:off x="11747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E86702B-8E1B-4010-B227-432EA020FB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79DC5AB-5CF7-4A65-A5DB-7FA10788F7C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E689643-7C20-4B3D-B88E-3FFE0FBCD57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1084FB0-F515-47E3-A3D5-B43E2BB3DFD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CB588E7-8E28-4AF4-98EF-1FC45462F00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47604</xdr:rowOff>
    </xdr:from>
    <xdr:to>
      <xdr:col>76</xdr:col>
      <xdr:colOff>73025</xdr:colOff>
      <xdr:row>30</xdr:row>
      <xdr:rowOff>149204</xdr:rowOff>
    </xdr:to>
    <xdr:sp macro="" textlink="">
      <xdr:nvSpPr>
        <xdr:cNvPr id="153" name="楕円 152">
          <a:extLst>
            <a:ext uri="{FF2B5EF4-FFF2-40B4-BE49-F238E27FC236}">
              <a16:creationId xmlns:a16="http://schemas.microsoft.com/office/drawing/2014/main" id="{6D4CE28E-89DE-45F8-BA4E-0C97AEB3DA19}"/>
            </a:ext>
          </a:extLst>
        </xdr:cNvPr>
        <xdr:cNvSpPr/>
      </xdr:nvSpPr>
      <xdr:spPr>
        <a:xfrm>
          <a:off x="14744700" y="59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26031</xdr:rowOff>
    </xdr:from>
    <xdr:ext cx="469744" cy="259045"/>
    <xdr:sp macro="" textlink="">
      <xdr:nvSpPr>
        <xdr:cNvPr id="154" name="債務償還比率該当値テキスト">
          <a:extLst>
            <a:ext uri="{FF2B5EF4-FFF2-40B4-BE49-F238E27FC236}">
              <a16:creationId xmlns:a16="http://schemas.microsoft.com/office/drawing/2014/main" id="{DC1FB503-77CE-4456-B3D2-F4F05548DDC0}"/>
            </a:ext>
          </a:extLst>
        </xdr:cNvPr>
        <xdr:cNvSpPr txBox="1"/>
      </xdr:nvSpPr>
      <xdr:spPr>
        <a:xfrm>
          <a:off x="14846300" y="59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62886</xdr:rowOff>
    </xdr:from>
    <xdr:to>
      <xdr:col>72</xdr:col>
      <xdr:colOff>123825</xdr:colOff>
      <xdr:row>29</xdr:row>
      <xdr:rowOff>164486</xdr:rowOff>
    </xdr:to>
    <xdr:sp macro="" textlink="">
      <xdr:nvSpPr>
        <xdr:cNvPr id="155" name="楕円 154">
          <a:extLst>
            <a:ext uri="{FF2B5EF4-FFF2-40B4-BE49-F238E27FC236}">
              <a16:creationId xmlns:a16="http://schemas.microsoft.com/office/drawing/2014/main" id="{2D8880AF-C11C-4247-97CC-2C9766DE577E}"/>
            </a:ext>
          </a:extLst>
        </xdr:cNvPr>
        <xdr:cNvSpPr/>
      </xdr:nvSpPr>
      <xdr:spPr>
        <a:xfrm>
          <a:off x="14033500" y="58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113686</xdr:rowOff>
    </xdr:from>
    <xdr:to>
      <xdr:col>76</xdr:col>
      <xdr:colOff>22225</xdr:colOff>
      <xdr:row>30</xdr:row>
      <xdr:rowOff>98404</xdr:rowOff>
    </xdr:to>
    <xdr:cxnSp macro="">
      <xdr:nvCxnSpPr>
        <xdr:cNvPr id="156" name="直線コネクタ 155">
          <a:extLst>
            <a:ext uri="{FF2B5EF4-FFF2-40B4-BE49-F238E27FC236}">
              <a16:creationId xmlns:a16="http://schemas.microsoft.com/office/drawing/2014/main" id="{5BAD64C0-2A6C-4CA6-8F2B-C20D7C929177}"/>
            </a:ext>
          </a:extLst>
        </xdr:cNvPr>
        <xdr:cNvCxnSpPr/>
      </xdr:nvCxnSpPr>
      <xdr:spPr>
        <a:xfrm>
          <a:off x="14084300" y="5857261"/>
          <a:ext cx="711200" cy="15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32491</xdr:rowOff>
    </xdr:from>
    <xdr:to>
      <xdr:col>68</xdr:col>
      <xdr:colOff>123825</xdr:colOff>
      <xdr:row>30</xdr:row>
      <xdr:rowOff>134091</xdr:rowOff>
    </xdr:to>
    <xdr:sp macro="" textlink="">
      <xdr:nvSpPr>
        <xdr:cNvPr id="157" name="楕円 156">
          <a:extLst>
            <a:ext uri="{FF2B5EF4-FFF2-40B4-BE49-F238E27FC236}">
              <a16:creationId xmlns:a16="http://schemas.microsoft.com/office/drawing/2014/main" id="{EC730115-4576-41BC-918A-FBD566DED264}"/>
            </a:ext>
          </a:extLst>
        </xdr:cNvPr>
        <xdr:cNvSpPr/>
      </xdr:nvSpPr>
      <xdr:spPr>
        <a:xfrm>
          <a:off x="13271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113686</xdr:rowOff>
    </xdr:from>
    <xdr:to>
      <xdr:col>72</xdr:col>
      <xdr:colOff>73025</xdr:colOff>
      <xdr:row>30</xdr:row>
      <xdr:rowOff>83291</xdr:rowOff>
    </xdr:to>
    <xdr:cxnSp macro="">
      <xdr:nvCxnSpPr>
        <xdr:cNvPr id="158" name="直線コネクタ 157">
          <a:extLst>
            <a:ext uri="{FF2B5EF4-FFF2-40B4-BE49-F238E27FC236}">
              <a16:creationId xmlns:a16="http://schemas.microsoft.com/office/drawing/2014/main" id="{F50AFE7D-5963-4657-9D5A-A2085F49FA3B}"/>
            </a:ext>
          </a:extLst>
        </xdr:cNvPr>
        <xdr:cNvCxnSpPr/>
      </xdr:nvCxnSpPr>
      <xdr:spPr>
        <a:xfrm flipV="1">
          <a:off x="13322300" y="5857261"/>
          <a:ext cx="762000" cy="14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79449</xdr:rowOff>
    </xdr:from>
    <xdr:to>
      <xdr:col>64</xdr:col>
      <xdr:colOff>123825</xdr:colOff>
      <xdr:row>31</xdr:row>
      <xdr:rowOff>9599</xdr:rowOff>
    </xdr:to>
    <xdr:sp macro="" textlink="">
      <xdr:nvSpPr>
        <xdr:cNvPr id="159" name="楕円 158">
          <a:extLst>
            <a:ext uri="{FF2B5EF4-FFF2-40B4-BE49-F238E27FC236}">
              <a16:creationId xmlns:a16="http://schemas.microsoft.com/office/drawing/2014/main" id="{205FB025-D3DC-4115-BD0D-2A78BA801FE8}"/>
            </a:ext>
          </a:extLst>
        </xdr:cNvPr>
        <xdr:cNvSpPr/>
      </xdr:nvSpPr>
      <xdr:spPr>
        <a:xfrm>
          <a:off x="12509500" y="59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83291</xdr:rowOff>
    </xdr:from>
    <xdr:to>
      <xdr:col>68</xdr:col>
      <xdr:colOff>73025</xdr:colOff>
      <xdr:row>30</xdr:row>
      <xdr:rowOff>130249</xdr:rowOff>
    </xdr:to>
    <xdr:cxnSp macro="">
      <xdr:nvCxnSpPr>
        <xdr:cNvPr id="160" name="直線コネクタ 159">
          <a:extLst>
            <a:ext uri="{FF2B5EF4-FFF2-40B4-BE49-F238E27FC236}">
              <a16:creationId xmlns:a16="http://schemas.microsoft.com/office/drawing/2014/main" id="{82D4A324-09ED-46D4-B68A-150D1B1F6FEB}"/>
            </a:ext>
          </a:extLst>
        </xdr:cNvPr>
        <xdr:cNvCxnSpPr/>
      </xdr:nvCxnSpPr>
      <xdr:spPr>
        <a:xfrm flipV="1">
          <a:off x="12560300" y="5998316"/>
          <a:ext cx="762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66135</xdr:rowOff>
    </xdr:from>
    <xdr:to>
      <xdr:col>60</xdr:col>
      <xdr:colOff>123825</xdr:colOff>
      <xdr:row>30</xdr:row>
      <xdr:rowOff>167735</xdr:rowOff>
    </xdr:to>
    <xdr:sp macro="" textlink="">
      <xdr:nvSpPr>
        <xdr:cNvPr id="161" name="楕円 160">
          <a:extLst>
            <a:ext uri="{FF2B5EF4-FFF2-40B4-BE49-F238E27FC236}">
              <a16:creationId xmlns:a16="http://schemas.microsoft.com/office/drawing/2014/main" id="{BCC9185B-5004-4564-AD75-CB44C93B5BE2}"/>
            </a:ext>
          </a:extLst>
        </xdr:cNvPr>
        <xdr:cNvSpPr/>
      </xdr:nvSpPr>
      <xdr:spPr>
        <a:xfrm>
          <a:off x="11747500" y="59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116935</xdr:rowOff>
    </xdr:from>
    <xdr:to>
      <xdr:col>64</xdr:col>
      <xdr:colOff>73025</xdr:colOff>
      <xdr:row>30</xdr:row>
      <xdr:rowOff>130249</xdr:rowOff>
    </xdr:to>
    <xdr:cxnSp macro="">
      <xdr:nvCxnSpPr>
        <xdr:cNvPr id="162" name="直線コネクタ 161">
          <a:extLst>
            <a:ext uri="{FF2B5EF4-FFF2-40B4-BE49-F238E27FC236}">
              <a16:creationId xmlns:a16="http://schemas.microsoft.com/office/drawing/2014/main" id="{FFFFF473-4F6D-461D-8BF3-304F0B620FE6}"/>
            </a:ext>
          </a:extLst>
        </xdr:cNvPr>
        <xdr:cNvCxnSpPr/>
      </xdr:nvCxnSpPr>
      <xdr:spPr>
        <a:xfrm>
          <a:off x="11798300" y="6031960"/>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76461</xdr:rowOff>
    </xdr:from>
    <xdr:ext cx="469744" cy="259045"/>
    <xdr:sp macro="" textlink="">
      <xdr:nvSpPr>
        <xdr:cNvPr id="163" name="n_1aveValue債務償還比率">
          <a:extLst>
            <a:ext uri="{FF2B5EF4-FFF2-40B4-BE49-F238E27FC236}">
              <a16:creationId xmlns:a16="http://schemas.microsoft.com/office/drawing/2014/main" id="{E2F4790A-9B27-4234-BA49-A78F93F92D52}"/>
            </a:ext>
          </a:extLst>
        </xdr:cNvPr>
        <xdr:cNvSpPr txBox="1"/>
      </xdr:nvSpPr>
      <xdr:spPr>
        <a:xfrm>
          <a:off x="13836727" y="5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143580</xdr:rowOff>
    </xdr:from>
    <xdr:ext cx="469744" cy="259045"/>
    <xdr:sp macro="" textlink="">
      <xdr:nvSpPr>
        <xdr:cNvPr id="164" name="n_2aveValue債務償還比率">
          <a:extLst>
            <a:ext uri="{FF2B5EF4-FFF2-40B4-BE49-F238E27FC236}">
              <a16:creationId xmlns:a16="http://schemas.microsoft.com/office/drawing/2014/main" id="{615839E8-F907-49E9-A590-A5A870CC768E}"/>
            </a:ext>
          </a:extLst>
        </xdr:cNvPr>
        <xdr:cNvSpPr txBox="1"/>
      </xdr:nvSpPr>
      <xdr:spPr>
        <a:xfrm>
          <a:off x="13087427" y="62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88356</xdr:rowOff>
    </xdr:from>
    <xdr:ext cx="469744" cy="259045"/>
    <xdr:sp macro="" textlink="">
      <xdr:nvSpPr>
        <xdr:cNvPr id="165" name="n_3aveValue債務償還比率">
          <a:extLst>
            <a:ext uri="{FF2B5EF4-FFF2-40B4-BE49-F238E27FC236}">
              <a16:creationId xmlns:a16="http://schemas.microsoft.com/office/drawing/2014/main" id="{6F473A99-AFBA-4B90-B95C-18E87891AE8C}"/>
            </a:ext>
          </a:extLst>
        </xdr:cNvPr>
        <xdr:cNvSpPr txBox="1"/>
      </xdr:nvSpPr>
      <xdr:spPr>
        <a:xfrm>
          <a:off x="12325427" y="634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120381</xdr:rowOff>
    </xdr:from>
    <xdr:ext cx="469744" cy="259045"/>
    <xdr:sp macro="" textlink="">
      <xdr:nvSpPr>
        <xdr:cNvPr id="166" name="n_4aveValue債務償還比率">
          <a:extLst>
            <a:ext uri="{FF2B5EF4-FFF2-40B4-BE49-F238E27FC236}">
              <a16:creationId xmlns:a16="http://schemas.microsoft.com/office/drawing/2014/main" id="{C522691B-D5F8-44E9-8520-5035D113C8FB}"/>
            </a:ext>
          </a:extLst>
        </xdr:cNvPr>
        <xdr:cNvSpPr txBox="1"/>
      </xdr:nvSpPr>
      <xdr:spPr>
        <a:xfrm>
          <a:off x="11563427" y="637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9563</xdr:rowOff>
    </xdr:from>
    <xdr:ext cx="469744" cy="259045"/>
    <xdr:sp macro="" textlink="">
      <xdr:nvSpPr>
        <xdr:cNvPr id="167" name="n_1mainValue債務償還比率">
          <a:extLst>
            <a:ext uri="{FF2B5EF4-FFF2-40B4-BE49-F238E27FC236}">
              <a16:creationId xmlns:a16="http://schemas.microsoft.com/office/drawing/2014/main" id="{36BF8695-2EC4-490C-A1B9-F823B141FDAB}"/>
            </a:ext>
          </a:extLst>
        </xdr:cNvPr>
        <xdr:cNvSpPr txBox="1"/>
      </xdr:nvSpPr>
      <xdr:spPr>
        <a:xfrm>
          <a:off x="13836727" y="558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150618</xdr:rowOff>
    </xdr:from>
    <xdr:ext cx="469744" cy="259045"/>
    <xdr:sp macro="" textlink="">
      <xdr:nvSpPr>
        <xdr:cNvPr id="168" name="n_2mainValue債務償還比率">
          <a:extLst>
            <a:ext uri="{FF2B5EF4-FFF2-40B4-BE49-F238E27FC236}">
              <a16:creationId xmlns:a16="http://schemas.microsoft.com/office/drawing/2014/main" id="{6AB1306F-9F8C-4BA0-A72E-EE3176FD165A}"/>
            </a:ext>
          </a:extLst>
        </xdr:cNvPr>
        <xdr:cNvSpPr txBox="1"/>
      </xdr:nvSpPr>
      <xdr:spPr>
        <a:xfrm>
          <a:off x="13087427" y="57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26126</xdr:rowOff>
    </xdr:from>
    <xdr:ext cx="469744" cy="259045"/>
    <xdr:sp macro="" textlink="">
      <xdr:nvSpPr>
        <xdr:cNvPr id="169" name="n_3mainValue債務償還比率">
          <a:extLst>
            <a:ext uri="{FF2B5EF4-FFF2-40B4-BE49-F238E27FC236}">
              <a16:creationId xmlns:a16="http://schemas.microsoft.com/office/drawing/2014/main" id="{3B88AB4A-2673-4F55-B9F8-053FE3F48A7C}"/>
            </a:ext>
          </a:extLst>
        </xdr:cNvPr>
        <xdr:cNvSpPr txBox="1"/>
      </xdr:nvSpPr>
      <xdr:spPr>
        <a:xfrm>
          <a:off x="12325427" y="57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12812</xdr:rowOff>
    </xdr:from>
    <xdr:ext cx="469744" cy="259045"/>
    <xdr:sp macro="" textlink="">
      <xdr:nvSpPr>
        <xdr:cNvPr id="170" name="n_4mainValue債務償還比率">
          <a:extLst>
            <a:ext uri="{FF2B5EF4-FFF2-40B4-BE49-F238E27FC236}">
              <a16:creationId xmlns:a16="http://schemas.microsoft.com/office/drawing/2014/main" id="{74D5913B-0E84-4502-9A60-6CF6EF1F297C}"/>
            </a:ext>
          </a:extLst>
        </xdr:cNvPr>
        <xdr:cNvSpPr txBox="1"/>
      </xdr:nvSpPr>
      <xdr:spPr>
        <a:xfrm>
          <a:off x="11563427" y="57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7F929E68-ED8B-4B2A-8511-068B9D5819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65ECB2A9-C72F-477B-82E8-21FDDD6134E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386C1A26-DC7A-46C0-87C4-BDD666D524E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B6A0305-17B7-4940-825E-2EE4323EAF1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BFAF8AA5-73F6-45A1-AF9A-26BED12F5A5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B282DBD6-4CF2-48F6-910A-FBFD7A030F6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5CCBFE-14D1-4603-8E3C-704C5C519A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C73711-00C5-4050-B8A8-3BF9593F28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3B83F9-7FBC-4A23-B887-9A063FAD1E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3BFDE2-349A-4F86-8388-3DA454E9B2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DED075-06D6-42E3-9B6D-D9E01B71EB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A4300E-08CD-47D0-8CC1-13F5B197A2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F5D79B-E0F7-4149-8733-FF6FFA26CC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8E28A2-C8E5-4256-84CF-9E0806F4FE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38B73B-96DC-422A-AE64-B96BE48B10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5EA8A7-FDFE-4252-9DBF-170BC35F09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18C716-8F04-48A1-8EC8-B6995C925A4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1F54EF-58C6-474D-B860-78BF797E93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348E5E-CAB2-468B-A4D0-C34DD2C62D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8F90C7-8A14-4A8F-82D9-5A56DDD16A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182F22-6E8F-4591-9B6E-3B952638AC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DF3E40F-2967-4B0A-A5F6-CC7BCA4BAD7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3F8FCB-46B2-46BB-97C5-E8FC286CF2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D6442C-F463-478E-8A40-7A0DD45B71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BE3362-B80D-4E56-9AC1-96B07CF0BE0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5B53C3-BA17-4207-9D80-8B1CCE273B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3C0A36-84F8-4771-AFA6-47529E6F78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A104B5-646E-4E4A-939F-B3304A168A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CC049A-4E42-4DFC-8B23-9CC4E4AF3B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839DE5-4CBC-4D5D-81C0-8FD593F26C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0C4845-C2BC-40C1-A382-12178F28EE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3C8C6A-1D05-4301-99E2-5AA412AA1E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4D8ED8-93E0-4129-96DE-B08C7F94CD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8AD303-7B9A-496E-8F8B-B50A6891E6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9A89A3-BF5F-4BB5-8DF0-7A7C632671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7480C5-9811-4480-AAE0-E24A24FEA2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868DEA-6F77-47E5-BF6D-906FEB8262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D51DE2-03AB-4E12-B029-4F5D441E25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909465-62FB-4087-9C26-4B1128AD0C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4FB3AD-349D-4EDD-9F5E-D10657220A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F012BD-F386-4BB3-80DE-5F00D4528F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92BC32-5D59-442D-A384-3933CF86FA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E8C572-910C-4A85-92A3-48B533070E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1EB9C7-DA90-4E84-B67B-3355D00E8C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68C65A-792E-4520-BDA6-629B6F45FE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58244C-9E29-45B5-84F1-4669007A1E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651092-313A-45A8-A1F0-4892A33BE4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EB24F5-DE31-4C3E-A064-A0D82BB864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86ACC1B-8296-4FA0-9AFE-048C4A36F60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9B60D58-F629-41A1-8ABA-1D24C1F1913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C923416-9D60-4ED8-AFF3-FAC5BCC1B34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044DCFE-84B5-4FD9-A963-B49FF3BC79E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2F1A2F6-8116-4D93-8669-24A87A25C5D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21D28EF-DCDE-4E65-B038-5C1DDED9A1E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62ECA36-97E3-4E01-B150-2F2DBFDD5C6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09FD235-D62A-40C7-8DC0-73D18F57E8C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A73DC13-3FA9-4E0E-AC68-63BFCF57732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183518D-8098-45DF-A367-E76D5BF15EC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94821A4-ECDF-4394-96F2-C7CBE73CE8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6CDED54-FDCB-4C96-9C3E-9C2F29072F0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2DFA651-885A-4471-9E8D-1265DA8C0E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04D6C191-4162-475B-8048-54B77A71F1B4}"/>
            </a:ext>
          </a:extLst>
        </xdr:cNvPr>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4EC9191E-485C-43B3-9082-4980D6236FF5}"/>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8E518C47-B3C2-489A-9425-20A8D5802C61}"/>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4F9AFE4B-1135-4C3A-8D5D-7F6EA289A631}"/>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EEE03F15-47D3-450A-A661-1376839F997F}"/>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3827</xdr:rowOff>
    </xdr:from>
    <xdr:ext cx="405111" cy="259045"/>
    <xdr:sp macro="" textlink="">
      <xdr:nvSpPr>
        <xdr:cNvPr id="62" name="【道路】&#10;有形固定資産減価償却率平均値テキスト">
          <a:extLst>
            <a:ext uri="{FF2B5EF4-FFF2-40B4-BE49-F238E27FC236}">
              <a16:creationId xmlns:a16="http://schemas.microsoft.com/office/drawing/2014/main" id="{56391758-917A-447E-BAC7-4B0FDE353A2C}"/>
            </a:ext>
          </a:extLst>
        </xdr:cNvPr>
        <xdr:cNvSpPr txBox="1"/>
      </xdr:nvSpPr>
      <xdr:spPr>
        <a:xfrm>
          <a:off x="4673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1CDF945B-5ED4-4201-BE0E-E4FA20322FD8}"/>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60D7EFA7-D23D-437B-8F50-290988D33757}"/>
            </a:ext>
          </a:extLst>
        </xdr:cNvPr>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2587B326-F5B2-4262-BCA4-033C8D60EA5A}"/>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C8CCCB48-68D2-481C-A28C-1FA513147AD1}"/>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BD731C62-3D4F-47D5-B7B7-3302CD71CCB6}"/>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1F7D7BA-EC4F-495F-866D-55403B03F30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DEC45B-7740-406B-AD5D-30FD17379AC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C0A9AD-9F16-431C-BD28-F580263FA31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41CD3B-4328-4B79-B0AC-952653E87E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2AC08BC-1673-4DB5-87E0-0EE6F5FFB0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a:extLst>
            <a:ext uri="{FF2B5EF4-FFF2-40B4-BE49-F238E27FC236}">
              <a16:creationId xmlns:a16="http://schemas.microsoft.com/office/drawing/2014/main" id="{AE19D6D2-0C0B-4D30-8B2B-FEA47AAD113C}"/>
            </a:ext>
          </a:extLst>
        </xdr:cNvPr>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38752</xdr:rowOff>
    </xdr:from>
    <xdr:ext cx="405111" cy="259045"/>
    <xdr:sp macro="" textlink="">
      <xdr:nvSpPr>
        <xdr:cNvPr id="74" name="【道路】&#10;有形固定資産減価償却率該当値テキスト">
          <a:extLst>
            <a:ext uri="{FF2B5EF4-FFF2-40B4-BE49-F238E27FC236}">
              <a16:creationId xmlns:a16="http://schemas.microsoft.com/office/drawing/2014/main" id="{02862512-E8B8-4090-8E76-89AEF4708BB7}"/>
            </a:ext>
          </a:extLst>
        </xdr:cNvPr>
        <xdr:cNvSpPr txBox="1"/>
      </xdr:nvSpPr>
      <xdr:spPr>
        <a:xfrm>
          <a:off x="46736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5" name="楕円 74">
          <a:extLst>
            <a:ext uri="{FF2B5EF4-FFF2-40B4-BE49-F238E27FC236}">
              <a16:creationId xmlns:a16="http://schemas.microsoft.com/office/drawing/2014/main" id="{4E5307B0-6499-4F1B-9130-826847555A16}"/>
            </a:ext>
          </a:extLst>
        </xdr:cNvPr>
        <xdr:cNvSpPr/>
      </xdr:nvSpPr>
      <xdr:spPr>
        <a:xfrm>
          <a:off x="3746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66675</xdr:rowOff>
    </xdr:to>
    <xdr:cxnSp macro="">
      <xdr:nvCxnSpPr>
        <xdr:cNvPr id="76" name="直線コネクタ 75">
          <a:extLst>
            <a:ext uri="{FF2B5EF4-FFF2-40B4-BE49-F238E27FC236}">
              <a16:creationId xmlns:a16="http://schemas.microsoft.com/office/drawing/2014/main" id="{4BCCF140-8F24-42E2-89FF-41D131B5D25A}"/>
            </a:ext>
          </a:extLst>
        </xdr:cNvPr>
        <xdr:cNvCxnSpPr/>
      </xdr:nvCxnSpPr>
      <xdr:spPr>
        <a:xfrm>
          <a:off x="3797300" y="65589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a:extLst>
            <a:ext uri="{FF2B5EF4-FFF2-40B4-BE49-F238E27FC236}">
              <a16:creationId xmlns:a16="http://schemas.microsoft.com/office/drawing/2014/main" id="{C46C4669-E364-4F3B-A64C-B4564084003E}"/>
            </a:ext>
          </a:extLst>
        </xdr:cNvPr>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43815</xdr:rowOff>
    </xdr:to>
    <xdr:cxnSp macro="">
      <xdr:nvCxnSpPr>
        <xdr:cNvPr id="78" name="直線コネクタ 77">
          <a:extLst>
            <a:ext uri="{FF2B5EF4-FFF2-40B4-BE49-F238E27FC236}">
              <a16:creationId xmlns:a16="http://schemas.microsoft.com/office/drawing/2014/main" id="{ED2C859A-1F20-4877-8C34-D2098D77B27E}"/>
            </a:ext>
          </a:extLst>
        </xdr:cNvPr>
        <xdr:cNvCxnSpPr/>
      </xdr:nvCxnSpPr>
      <xdr:spPr>
        <a:xfrm>
          <a:off x="2908300" y="65379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9" name="楕円 78">
          <a:extLst>
            <a:ext uri="{FF2B5EF4-FFF2-40B4-BE49-F238E27FC236}">
              <a16:creationId xmlns:a16="http://schemas.microsoft.com/office/drawing/2014/main" id="{3883BD40-83B8-47FA-BB4C-E1460DAC5F54}"/>
            </a:ext>
          </a:extLst>
        </xdr:cNvPr>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22860</xdr:rowOff>
    </xdr:to>
    <xdr:cxnSp macro="">
      <xdr:nvCxnSpPr>
        <xdr:cNvPr id="80" name="直線コネクタ 79">
          <a:extLst>
            <a:ext uri="{FF2B5EF4-FFF2-40B4-BE49-F238E27FC236}">
              <a16:creationId xmlns:a16="http://schemas.microsoft.com/office/drawing/2014/main" id="{8C399221-9C9E-4006-86F9-3FDD730D613A}"/>
            </a:ext>
          </a:extLst>
        </xdr:cNvPr>
        <xdr:cNvCxnSpPr/>
      </xdr:nvCxnSpPr>
      <xdr:spPr>
        <a:xfrm>
          <a:off x="2019300" y="6511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a:extLst>
            <a:ext uri="{FF2B5EF4-FFF2-40B4-BE49-F238E27FC236}">
              <a16:creationId xmlns:a16="http://schemas.microsoft.com/office/drawing/2014/main" id="{C6402718-03D1-4F88-BDA5-CFF7D3748F4A}"/>
            </a:ext>
          </a:extLst>
        </xdr:cNvPr>
        <xdr:cNvSpPr/>
      </xdr:nvSpPr>
      <xdr:spPr>
        <a:xfrm>
          <a:off x="107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37</xdr:row>
      <xdr:rowOff>167640</xdr:rowOff>
    </xdr:to>
    <xdr:cxnSp macro="">
      <xdr:nvCxnSpPr>
        <xdr:cNvPr id="82" name="直線コネクタ 81">
          <a:extLst>
            <a:ext uri="{FF2B5EF4-FFF2-40B4-BE49-F238E27FC236}">
              <a16:creationId xmlns:a16="http://schemas.microsoft.com/office/drawing/2014/main" id="{C64309A0-EEFE-4AAD-9D70-23738C6E83BD}"/>
            </a:ext>
          </a:extLst>
        </xdr:cNvPr>
        <xdr:cNvCxnSpPr/>
      </xdr:nvCxnSpPr>
      <xdr:spPr>
        <a:xfrm>
          <a:off x="1130300" y="6484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93362</xdr:rowOff>
    </xdr:from>
    <xdr:ext cx="405111" cy="259045"/>
    <xdr:sp macro="" textlink="">
      <xdr:nvSpPr>
        <xdr:cNvPr id="83" name="n_1aveValue【道路】&#10;有形固定資産減価償却率">
          <a:extLst>
            <a:ext uri="{FF2B5EF4-FFF2-40B4-BE49-F238E27FC236}">
              <a16:creationId xmlns:a16="http://schemas.microsoft.com/office/drawing/2014/main" id="{B636048D-E2EF-4BDF-9656-0CFED0CE1DB5}"/>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F8C74EA3-34EB-46F1-A9DA-8C6FA20D881B}"/>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a:extLst>
            <a:ext uri="{FF2B5EF4-FFF2-40B4-BE49-F238E27FC236}">
              <a16:creationId xmlns:a16="http://schemas.microsoft.com/office/drawing/2014/main" id="{81D7538C-3A0B-4075-9232-0EB992A6178D}"/>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a:extLst>
            <a:ext uri="{FF2B5EF4-FFF2-40B4-BE49-F238E27FC236}">
              <a16:creationId xmlns:a16="http://schemas.microsoft.com/office/drawing/2014/main" id="{5943DC67-BE0E-4B6A-B718-0CEA8D8768BE}"/>
            </a:ext>
          </a:extLst>
        </xdr:cNvPr>
        <xdr:cNvSpPr txBox="1"/>
      </xdr:nvSpPr>
      <xdr:spPr>
        <a:xfrm>
          <a:off x="927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111142</xdr:rowOff>
    </xdr:from>
    <xdr:ext cx="405111" cy="259045"/>
    <xdr:sp macro="" textlink="">
      <xdr:nvSpPr>
        <xdr:cNvPr id="87" name="n_1mainValue【道路】&#10;有形固定資産減価償却率">
          <a:extLst>
            <a:ext uri="{FF2B5EF4-FFF2-40B4-BE49-F238E27FC236}">
              <a16:creationId xmlns:a16="http://schemas.microsoft.com/office/drawing/2014/main" id="{8C4402D7-C855-493A-BAC7-1FDA2539D326}"/>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id="{068B1134-6516-4AED-908B-4AC5746A9923}"/>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EFBDD073-902A-492B-A286-1E8CB2E1AAB0}"/>
            </a:ext>
          </a:extLst>
        </xdr:cNvPr>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90" name="n_4mainValue【道路】&#10;有形固定資産減価償却率">
          <a:extLst>
            <a:ext uri="{FF2B5EF4-FFF2-40B4-BE49-F238E27FC236}">
              <a16:creationId xmlns:a16="http://schemas.microsoft.com/office/drawing/2014/main" id="{501DBF51-2EF3-4BEE-947B-EF1E07314725}"/>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74962F1-5722-49A5-96E4-C08C1D09E65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4D30A87-1958-46F8-9159-6F6A2EBD75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E068F9F-89C4-4ECF-85C0-02D5567178F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0C92B40-2398-437A-93FC-FAE135017E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E728452-21A5-4079-87CC-D71E0FCAF8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3B00DEA-95CF-4EE8-B11E-566CB31035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940BA0E-B79B-40D0-9B17-8591B23C33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11BAEF6-3490-4C48-ABE6-6F777E744F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4F943F4-CD44-4CD6-9C31-A66BE8A0AF0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BA6E87F-519D-44B4-BA1C-6D6CE43711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EABA814-798A-4CC5-96FA-1849284E21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A51D993-4AD4-4AB0-A61D-DFD8B2BB3D5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FDB8FC0-6E0D-4429-AD74-BC4BB8BA51A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C5B39AF-6C60-4454-97E0-146106A6A7D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E3432B0-112C-4C89-9BE1-24CEDD2EA44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4F21823-07A9-45C3-94E5-C87738796DA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A75288A-5020-4BD7-AC62-2AED2F242F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D8C1B2D-6055-4879-8941-265E00A8828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4102107-3A12-44FD-9E90-0FE8B695BE2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8BE5F05-88D0-4CA0-89F3-AFD51CB472B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002C46B-8B87-4FF6-BF8B-45F2DAED0F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CF580C2-EF3C-458D-A424-3D6570AB5A7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18814BA-EEBE-4BF2-A303-F195C6CD8CE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0FE29EE7-FFB3-48E6-B91E-73DBC5A62C40}"/>
            </a:ext>
          </a:extLst>
        </xdr:cNvPr>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391B2458-FB5D-4593-A720-875867BAF78E}"/>
            </a:ext>
          </a:extLst>
        </xdr:cNvPr>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621207A2-6E0F-45A4-A1CA-F37A9AFCDB83}"/>
            </a:ext>
          </a:extLst>
        </xdr:cNvPr>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3DD558D4-FF70-4BBA-9030-CCC84EEA3268}"/>
            </a:ext>
          </a:extLst>
        </xdr:cNvPr>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30C14205-41BF-417A-BCFE-C3E3E38E3C28}"/>
            </a:ext>
          </a:extLst>
        </xdr:cNvPr>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a:extLst>
            <a:ext uri="{FF2B5EF4-FFF2-40B4-BE49-F238E27FC236}">
              <a16:creationId xmlns:a16="http://schemas.microsoft.com/office/drawing/2014/main" id="{B579819E-27BE-4517-ADA7-E63C0085732C}"/>
            </a:ext>
          </a:extLst>
        </xdr:cNvPr>
        <xdr:cNvSpPr txBox="1"/>
      </xdr:nvSpPr>
      <xdr:spPr>
        <a:xfrm>
          <a:off x="10515600" y="660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3B26CF24-17AC-4D56-85D2-C38D8A5B0410}"/>
            </a:ext>
          </a:extLst>
        </xdr:cNvPr>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8DF4ECEE-4B7C-4DB4-9C22-C6E09B269B33}"/>
            </a:ext>
          </a:extLst>
        </xdr:cNvPr>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03AC1D5E-8F86-437C-8ED5-EC2CC6016B24}"/>
            </a:ext>
          </a:extLst>
        </xdr:cNvPr>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a:extLst>
            <a:ext uri="{FF2B5EF4-FFF2-40B4-BE49-F238E27FC236}">
              <a16:creationId xmlns:a16="http://schemas.microsoft.com/office/drawing/2014/main" id="{0799EF5C-EF2B-4BCC-B9F7-21CB874E95F5}"/>
            </a:ext>
          </a:extLst>
        </xdr:cNvPr>
        <xdr:cNvSpPr/>
      </xdr:nvSpPr>
      <xdr:spPr>
        <a:xfrm>
          <a:off x="7810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a:extLst>
            <a:ext uri="{FF2B5EF4-FFF2-40B4-BE49-F238E27FC236}">
              <a16:creationId xmlns:a16="http://schemas.microsoft.com/office/drawing/2014/main" id="{27D2B5C4-BBC6-4C98-B4D5-2C1CC0DF49AB}"/>
            </a:ext>
          </a:extLst>
        </xdr:cNvPr>
        <xdr:cNvSpPr/>
      </xdr:nvSpPr>
      <xdr:spPr>
        <a:xfrm>
          <a:off x="6921500" y="666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0208ADE-FAA2-42E9-AAD3-B63A251B11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6B6D4F-A7FC-4539-BDCA-31170BD4DC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73D58F-7E4B-4875-94FC-F1EEBE7AD2B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98893C7-3FA7-4D3F-9E85-210A9C931F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34CE278-41A8-482C-A0EA-20741F0147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100514</xdr:rowOff>
    </xdr:from>
    <xdr:to>
      <xdr:col>55</xdr:col>
      <xdr:colOff>50800</xdr:colOff>
      <xdr:row>38</xdr:row>
      <xdr:rowOff>30664</xdr:rowOff>
    </xdr:to>
    <xdr:sp macro="" textlink="">
      <xdr:nvSpPr>
        <xdr:cNvPr id="130" name="楕円 129">
          <a:extLst>
            <a:ext uri="{FF2B5EF4-FFF2-40B4-BE49-F238E27FC236}">
              <a16:creationId xmlns:a16="http://schemas.microsoft.com/office/drawing/2014/main" id="{EC4BB701-4104-4248-B8CC-74A7C805085E}"/>
            </a:ext>
          </a:extLst>
        </xdr:cNvPr>
        <xdr:cNvSpPr/>
      </xdr:nvSpPr>
      <xdr:spPr>
        <a:xfrm>
          <a:off x="10426700" y="6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123391</xdr:rowOff>
    </xdr:from>
    <xdr:ext cx="534377" cy="259045"/>
    <xdr:sp macro="" textlink="">
      <xdr:nvSpPr>
        <xdr:cNvPr id="131" name="【道路】&#10;一人当たり延長該当値テキスト">
          <a:extLst>
            <a:ext uri="{FF2B5EF4-FFF2-40B4-BE49-F238E27FC236}">
              <a16:creationId xmlns:a16="http://schemas.microsoft.com/office/drawing/2014/main" id="{477D7D8B-06B3-4E43-89D6-97DE4422D123}"/>
            </a:ext>
          </a:extLst>
        </xdr:cNvPr>
        <xdr:cNvSpPr txBox="1"/>
      </xdr:nvSpPr>
      <xdr:spPr>
        <a:xfrm>
          <a:off x="10515600" y="62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112249</xdr:rowOff>
    </xdr:from>
    <xdr:to>
      <xdr:col>50</xdr:col>
      <xdr:colOff>165100</xdr:colOff>
      <xdr:row>38</xdr:row>
      <xdr:rowOff>42399</xdr:rowOff>
    </xdr:to>
    <xdr:sp macro="" textlink="">
      <xdr:nvSpPr>
        <xdr:cNvPr id="132" name="楕円 131">
          <a:extLst>
            <a:ext uri="{FF2B5EF4-FFF2-40B4-BE49-F238E27FC236}">
              <a16:creationId xmlns:a16="http://schemas.microsoft.com/office/drawing/2014/main" id="{95A832A2-D15E-4BD5-8E81-67AC28145CC6}"/>
            </a:ext>
          </a:extLst>
        </xdr:cNvPr>
        <xdr:cNvSpPr/>
      </xdr:nvSpPr>
      <xdr:spPr>
        <a:xfrm>
          <a:off x="9588500" y="64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151314</xdr:rowOff>
    </xdr:from>
    <xdr:to>
      <xdr:col>55</xdr:col>
      <xdr:colOff>0</xdr:colOff>
      <xdr:row>37</xdr:row>
      <xdr:rowOff>163049</xdr:rowOff>
    </xdr:to>
    <xdr:cxnSp macro="">
      <xdr:nvCxnSpPr>
        <xdr:cNvPr id="133" name="直線コネクタ 132">
          <a:extLst>
            <a:ext uri="{FF2B5EF4-FFF2-40B4-BE49-F238E27FC236}">
              <a16:creationId xmlns:a16="http://schemas.microsoft.com/office/drawing/2014/main" id="{CE756579-5F48-4099-85F6-41D7F28DBC5C}"/>
            </a:ext>
          </a:extLst>
        </xdr:cNvPr>
        <xdr:cNvCxnSpPr/>
      </xdr:nvCxnSpPr>
      <xdr:spPr>
        <a:xfrm flipV="1">
          <a:off x="9639300" y="6494964"/>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11360</xdr:rowOff>
    </xdr:from>
    <xdr:to>
      <xdr:col>46</xdr:col>
      <xdr:colOff>38100</xdr:colOff>
      <xdr:row>38</xdr:row>
      <xdr:rowOff>112960</xdr:rowOff>
    </xdr:to>
    <xdr:sp macro="" textlink="">
      <xdr:nvSpPr>
        <xdr:cNvPr id="134" name="楕円 133">
          <a:extLst>
            <a:ext uri="{FF2B5EF4-FFF2-40B4-BE49-F238E27FC236}">
              <a16:creationId xmlns:a16="http://schemas.microsoft.com/office/drawing/2014/main" id="{7C57C53F-378B-46CD-87C2-66D5E43F2CFC}"/>
            </a:ext>
          </a:extLst>
        </xdr:cNvPr>
        <xdr:cNvSpPr/>
      </xdr:nvSpPr>
      <xdr:spPr>
        <a:xfrm>
          <a:off x="8699500" y="65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163049</xdr:rowOff>
    </xdr:from>
    <xdr:to>
      <xdr:col>50</xdr:col>
      <xdr:colOff>114300</xdr:colOff>
      <xdr:row>38</xdr:row>
      <xdr:rowOff>62160</xdr:rowOff>
    </xdr:to>
    <xdr:cxnSp macro="">
      <xdr:nvCxnSpPr>
        <xdr:cNvPr id="135" name="直線コネクタ 134">
          <a:extLst>
            <a:ext uri="{FF2B5EF4-FFF2-40B4-BE49-F238E27FC236}">
              <a16:creationId xmlns:a16="http://schemas.microsoft.com/office/drawing/2014/main" id="{F66EBBB1-FF33-47A0-8891-E8E1174B681D}"/>
            </a:ext>
          </a:extLst>
        </xdr:cNvPr>
        <xdr:cNvCxnSpPr/>
      </xdr:nvCxnSpPr>
      <xdr:spPr>
        <a:xfrm flipV="1">
          <a:off x="8750300" y="6506699"/>
          <a:ext cx="8890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19380</xdr:rowOff>
    </xdr:from>
    <xdr:to>
      <xdr:col>41</xdr:col>
      <xdr:colOff>101600</xdr:colOff>
      <xdr:row>38</xdr:row>
      <xdr:rowOff>120980</xdr:rowOff>
    </xdr:to>
    <xdr:sp macro="" textlink="">
      <xdr:nvSpPr>
        <xdr:cNvPr id="136" name="楕円 135">
          <a:extLst>
            <a:ext uri="{FF2B5EF4-FFF2-40B4-BE49-F238E27FC236}">
              <a16:creationId xmlns:a16="http://schemas.microsoft.com/office/drawing/2014/main" id="{DCF274C3-A88E-4B66-9ED6-90D8EB5AB36B}"/>
            </a:ext>
          </a:extLst>
        </xdr:cNvPr>
        <xdr:cNvSpPr/>
      </xdr:nvSpPr>
      <xdr:spPr>
        <a:xfrm>
          <a:off x="7810500" y="65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62160</xdr:rowOff>
    </xdr:from>
    <xdr:to>
      <xdr:col>45</xdr:col>
      <xdr:colOff>177800</xdr:colOff>
      <xdr:row>38</xdr:row>
      <xdr:rowOff>70180</xdr:rowOff>
    </xdr:to>
    <xdr:cxnSp macro="">
      <xdr:nvCxnSpPr>
        <xdr:cNvPr id="137" name="直線コネクタ 136">
          <a:extLst>
            <a:ext uri="{FF2B5EF4-FFF2-40B4-BE49-F238E27FC236}">
              <a16:creationId xmlns:a16="http://schemas.microsoft.com/office/drawing/2014/main" id="{03B5293E-B8D7-4CCD-B7CE-EED5235DA46A}"/>
            </a:ext>
          </a:extLst>
        </xdr:cNvPr>
        <xdr:cNvCxnSpPr/>
      </xdr:nvCxnSpPr>
      <xdr:spPr>
        <a:xfrm flipV="1">
          <a:off x="7861300" y="657726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146063</xdr:rowOff>
    </xdr:from>
    <xdr:to>
      <xdr:col>36</xdr:col>
      <xdr:colOff>165100</xdr:colOff>
      <xdr:row>38</xdr:row>
      <xdr:rowOff>76212</xdr:rowOff>
    </xdr:to>
    <xdr:sp macro="" textlink="">
      <xdr:nvSpPr>
        <xdr:cNvPr id="138" name="楕円 137">
          <a:extLst>
            <a:ext uri="{FF2B5EF4-FFF2-40B4-BE49-F238E27FC236}">
              <a16:creationId xmlns:a16="http://schemas.microsoft.com/office/drawing/2014/main" id="{C317C4F1-629C-4FDA-A1D4-4E9456097022}"/>
            </a:ext>
          </a:extLst>
        </xdr:cNvPr>
        <xdr:cNvSpPr/>
      </xdr:nvSpPr>
      <xdr:spPr>
        <a:xfrm>
          <a:off x="6921500" y="648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25412</xdr:rowOff>
    </xdr:from>
    <xdr:to>
      <xdr:col>41</xdr:col>
      <xdr:colOff>50800</xdr:colOff>
      <xdr:row>38</xdr:row>
      <xdr:rowOff>70180</xdr:rowOff>
    </xdr:to>
    <xdr:cxnSp macro="">
      <xdr:nvCxnSpPr>
        <xdr:cNvPr id="139" name="直線コネクタ 138">
          <a:extLst>
            <a:ext uri="{FF2B5EF4-FFF2-40B4-BE49-F238E27FC236}">
              <a16:creationId xmlns:a16="http://schemas.microsoft.com/office/drawing/2014/main" id="{CF3E47BF-C64A-4D83-AE33-2F01E97B98CB}"/>
            </a:ext>
          </a:extLst>
        </xdr:cNvPr>
        <xdr:cNvCxnSpPr/>
      </xdr:nvCxnSpPr>
      <xdr:spPr>
        <a:xfrm>
          <a:off x="6972300" y="6540512"/>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a:extLst>
            <a:ext uri="{FF2B5EF4-FFF2-40B4-BE49-F238E27FC236}">
              <a16:creationId xmlns:a16="http://schemas.microsoft.com/office/drawing/2014/main" id="{2ED7B08B-D3A1-4B3E-BF86-6D14A8299831}"/>
            </a:ext>
          </a:extLst>
        </xdr:cNvPr>
        <xdr:cNvSpPr txBox="1"/>
      </xdr:nvSpPr>
      <xdr:spPr>
        <a:xfrm>
          <a:off x="9359411" y="6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45413</xdr:rowOff>
    </xdr:from>
    <xdr:ext cx="534377" cy="259045"/>
    <xdr:sp macro="" textlink="">
      <xdr:nvSpPr>
        <xdr:cNvPr id="141" name="n_2aveValue【道路】&#10;一人当たり延長">
          <a:extLst>
            <a:ext uri="{FF2B5EF4-FFF2-40B4-BE49-F238E27FC236}">
              <a16:creationId xmlns:a16="http://schemas.microsoft.com/office/drawing/2014/main" id="{AB741074-6830-4115-9F5F-C408879E858F}"/>
            </a:ext>
          </a:extLst>
        </xdr:cNvPr>
        <xdr:cNvSpPr txBox="1"/>
      </xdr:nvSpPr>
      <xdr:spPr>
        <a:xfrm>
          <a:off x="8483111" y="67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56310</xdr:rowOff>
    </xdr:from>
    <xdr:ext cx="534377" cy="259045"/>
    <xdr:sp macro="" textlink="">
      <xdr:nvSpPr>
        <xdr:cNvPr id="142" name="n_3aveValue【道路】&#10;一人当たり延長">
          <a:extLst>
            <a:ext uri="{FF2B5EF4-FFF2-40B4-BE49-F238E27FC236}">
              <a16:creationId xmlns:a16="http://schemas.microsoft.com/office/drawing/2014/main" id="{4CE4F7E1-1C98-4E40-863B-F743045BF2F1}"/>
            </a:ext>
          </a:extLst>
        </xdr:cNvPr>
        <xdr:cNvSpPr txBox="1"/>
      </xdr:nvSpPr>
      <xdr:spPr>
        <a:xfrm>
          <a:off x="7594111" y="67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67149</xdr:rowOff>
    </xdr:from>
    <xdr:ext cx="534377" cy="259045"/>
    <xdr:sp macro="" textlink="">
      <xdr:nvSpPr>
        <xdr:cNvPr id="143" name="n_4aveValue【道路】&#10;一人当たり延長">
          <a:extLst>
            <a:ext uri="{FF2B5EF4-FFF2-40B4-BE49-F238E27FC236}">
              <a16:creationId xmlns:a16="http://schemas.microsoft.com/office/drawing/2014/main" id="{A759E579-2B70-4309-A8FE-1670A3B87250}"/>
            </a:ext>
          </a:extLst>
        </xdr:cNvPr>
        <xdr:cNvSpPr txBox="1"/>
      </xdr:nvSpPr>
      <xdr:spPr>
        <a:xfrm>
          <a:off x="6705111" y="6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58926</xdr:rowOff>
    </xdr:from>
    <xdr:ext cx="534377" cy="259045"/>
    <xdr:sp macro="" textlink="">
      <xdr:nvSpPr>
        <xdr:cNvPr id="144" name="n_1mainValue【道路】&#10;一人当たり延長">
          <a:extLst>
            <a:ext uri="{FF2B5EF4-FFF2-40B4-BE49-F238E27FC236}">
              <a16:creationId xmlns:a16="http://schemas.microsoft.com/office/drawing/2014/main" id="{CFB55610-39B6-4568-B47D-349DCA71769F}"/>
            </a:ext>
          </a:extLst>
        </xdr:cNvPr>
        <xdr:cNvSpPr txBox="1"/>
      </xdr:nvSpPr>
      <xdr:spPr>
        <a:xfrm>
          <a:off x="9359411" y="62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129487</xdr:rowOff>
    </xdr:from>
    <xdr:ext cx="534377" cy="259045"/>
    <xdr:sp macro="" textlink="">
      <xdr:nvSpPr>
        <xdr:cNvPr id="145" name="n_2mainValue【道路】&#10;一人当たり延長">
          <a:extLst>
            <a:ext uri="{FF2B5EF4-FFF2-40B4-BE49-F238E27FC236}">
              <a16:creationId xmlns:a16="http://schemas.microsoft.com/office/drawing/2014/main" id="{B6A9288F-9E49-4D24-859C-E92B99616E3F}"/>
            </a:ext>
          </a:extLst>
        </xdr:cNvPr>
        <xdr:cNvSpPr txBox="1"/>
      </xdr:nvSpPr>
      <xdr:spPr>
        <a:xfrm>
          <a:off x="848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137507</xdr:rowOff>
    </xdr:from>
    <xdr:ext cx="534377" cy="259045"/>
    <xdr:sp macro="" textlink="">
      <xdr:nvSpPr>
        <xdr:cNvPr id="146" name="n_3mainValue【道路】&#10;一人当たり延長">
          <a:extLst>
            <a:ext uri="{FF2B5EF4-FFF2-40B4-BE49-F238E27FC236}">
              <a16:creationId xmlns:a16="http://schemas.microsoft.com/office/drawing/2014/main" id="{D2D33E65-8CE6-4109-8698-1022A06EAD31}"/>
            </a:ext>
          </a:extLst>
        </xdr:cNvPr>
        <xdr:cNvSpPr txBox="1"/>
      </xdr:nvSpPr>
      <xdr:spPr>
        <a:xfrm>
          <a:off x="7594111" y="63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92740</xdr:rowOff>
    </xdr:from>
    <xdr:ext cx="534377" cy="259045"/>
    <xdr:sp macro="" textlink="">
      <xdr:nvSpPr>
        <xdr:cNvPr id="147" name="n_4mainValue【道路】&#10;一人当たり延長">
          <a:extLst>
            <a:ext uri="{FF2B5EF4-FFF2-40B4-BE49-F238E27FC236}">
              <a16:creationId xmlns:a16="http://schemas.microsoft.com/office/drawing/2014/main" id="{C7BFD81C-2D15-4F95-9688-5E1DD79C69B9}"/>
            </a:ext>
          </a:extLst>
        </xdr:cNvPr>
        <xdr:cNvSpPr txBox="1"/>
      </xdr:nvSpPr>
      <xdr:spPr>
        <a:xfrm>
          <a:off x="6705111" y="62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96BCD52-CB31-42C8-A8AB-E04FACE890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9780375-90F6-491A-8B23-3B3818E4A0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3E8FC52-36C6-4521-94EF-E64D3BEB70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C6AFCF1-26F4-47AF-B6D3-8A0B0496FBB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7A0D43E-647F-47A7-83A3-0B132E8AB5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EFB3B7C-FE9F-40AA-922F-1B82241E66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B433854-3CBC-4C42-8CAF-82A296C43D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2459CD1-39C3-4E63-ACEB-AFD0CF9A67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D1FFC8D-09B8-4885-84B8-138D63B555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49D5180-7BCF-4378-B16E-A1532458F7E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92CA2DA-1A5A-455D-A659-68E26CA678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B4E8C42-4A1D-4504-B9F7-CA14EC03ECC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ACEDE11-1CF8-4B13-9278-56601B55E43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3A3969F-F169-4C09-A790-1D9FEFB04A8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22DB26E-6B93-42D1-B1B2-F334AF3372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3F439F1-7FFD-4CB5-95B9-43D6D4B829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B1D4226-84BB-47C1-B9A8-54E7DA049D2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5E645C1-79DB-45BD-B4BB-07AD152D117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7C61120-88F9-4C3E-837F-2F5DA31966A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1327B40-F57B-4348-ACBD-78FFF09AEEF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EE73FD7-9310-49FD-88F2-FC8C2E1CF8A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C7161D5-A063-4311-835F-23607AE7358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B8C22EC-C4E1-4092-A69D-7D5D87093E4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F9D452A-27A0-4057-B96E-34900226FC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5445D48-95D3-49FB-BF67-BB7D8259837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86918BC4-52BF-4286-BCDE-A778F935D1E6}"/>
            </a:ext>
          </a:extLst>
        </xdr:cNvPr>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0B854E0-A3A9-48DD-A4F8-DC16A8BA7082}"/>
            </a:ext>
          </a:extLst>
        </xdr:cNvPr>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F30D9806-3768-46AB-9940-E49B07F7B5F2}"/>
            </a:ext>
          </a:extLst>
        </xdr:cNvPr>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16C1C5D-1803-437E-A4CB-C4682453E395}"/>
            </a:ext>
          </a:extLst>
        </xdr:cNvPr>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E3043FE4-2137-434F-800B-15DF2D0FEBC7}"/>
            </a:ext>
          </a:extLst>
        </xdr:cNvPr>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79846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98DC1C4-DA0E-4E31-AC40-8E1333D913A8}"/>
            </a:ext>
          </a:extLst>
        </xdr:cNvPr>
        <xdr:cNvSpPr txBox="1"/>
      </xdr:nvSpPr>
      <xdr:spPr>
        <a:xfrm>
          <a:off x="4673600" y="1036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E7B7FEF5-478A-4F9A-98E4-602D856C642D}"/>
            </a:ext>
          </a:extLst>
        </xdr:cNvPr>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44C67F22-5D72-49EF-AEAC-A7090A5AE450}"/>
            </a:ext>
          </a:extLst>
        </xdr:cNvPr>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4CC04F34-2882-4C80-A61F-59EAC90E2A3E}"/>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a:extLst>
            <a:ext uri="{FF2B5EF4-FFF2-40B4-BE49-F238E27FC236}">
              <a16:creationId xmlns:a16="http://schemas.microsoft.com/office/drawing/2014/main" id="{06C0A16D-E11D-4F7D-AB80-54F96DE80F87}"/>
            </a:ext>
          </a:extLst>
        </xdr:cNvPr>
        <xdr:cNvSpPr/>
      </xdr:nvSpPr>
      <xdr:spPr>
        <a:xfrm>
          <a:off x="1968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a:extLst>
            <a:ext uri="{FF2B5EF4-FFF2-40B4-BE49-F238E27FC236}">
              <a16:creationId xmlns:a16="http://schemas.microsoft.com/office/drawing/2014/main" id="{869A7D85-DC1C-48AC-9FE7-ABE25F2FDCF0}"/>
            </a:ext>
          </a:extLst>
        </xdr:cNvPr>
        <xdr:cNvSpPr/>
      </xdr:nvSpPr>
      <xdr:spPr>
        <a:xfrm>
          <a:off x="1079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D1DEF8B-4BE5-4152-932A-0D32DC52AF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2DCB776-077E-4DC3-9571-66E1BD5A58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861375E-1EA9-4608-A08A-2BB1BCF025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4CD086F-898A-433B-84F6-96F5EC501C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9E9B4A7-F288-42C2-875A-D02EE40800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114119</xdr:rowOff>
    </xdr:from>
    <xdr:to>
      <xdr:col>24</xdr:col>
      <xdr:colOff>114300</xdr:colOff>
      <xdr:row>62</xdr:row>
      <xdr:rowOff>44269</xdr:rowOff>
    </xdr:to>
    <xdr:sp macro="" textlink="">
      <xdr:nvSpPr>
        <xdr:cNvPr id="189" name="楕円 188">
          <a:extLst>
            <a:ext uri="{FF2B5EF4-FFF2-40B4-BE49-F238E27FC236}">
              <a16:creationId xmlns:a16="http://schemas.microsoft.com/office/drawing/2014/main" id="{97994BB2-B741-4268-AACE-0F5DC570E13C}"/>
            </a:ext>
          </a:extLst>
        </xdr:cNvPr>
        <xdr:cNvSpPr/>
      </xdr:nvSpPr>
      <xdr:spPr>
        <a:xfrm>
          <a:off x="4584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92546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443D2FE-1D93-4797-9F11-A3394C3C9931}"/>
            </a:ext>
          </a:extLst>
        </xdr:cNvPr>
        <xdr:cNvSpPr txBox="1"/>
      </xdr:nvSpPr>
      <xdr:spPr>
        <a:xfrm>
          <a:off x="4673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191" name="楕円 190">
          <a:extLst>
            <a:ext uri="{FF2B5EF4-FFF2-40B4-BE49-F238E27FC236}">
              <a16:creationId xmlns:a16="http://schemas.microsoft.com/office/drawing/2014/main" id="{FE7EE240-BF24-4048-9038-2B2050483FE5}"/>
            </a:ext>
          </a:extLst>
        </xdr:cNvPr>
        <xdr:cNvSpPr/>
      </xdr:nvSpPr>
      <xdr:spPr>
        <a:xfrm>
          <a:off x="3746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146957</xdr:rowOff>
    </xdr:from>
    <xdr:to>
      <xdr:col>24</xdr:col>
      <xdr:colOff>63500</xdr:colOff>
      <xdr:row>61</xdr:row>
      <xdr:rowOff>164919</xdr:rowOff>
    </xdr:to>
    <xdr:cxnSp macro="">
      <xdr:nvCxnSpPr>
        <xdr:cNvPr id="192" name="直線コネクタ 191">
          <a:extLst>
            <a:ext uri="{FF2B5EF4-FFF2-40B4-BE49-F238E27FC236}">
              <a16:creationId xmlns:a16="http://schemas.microsoft.com/office/drawing/2014/main" id="{BBF00B23-91ED-48CB-AB2B-59756F70F8AD}"/>
            </a:ext>
          </a:extLst>
        </xdr:cNvPr>
        <xdr:cNvCxnSpPr/>
      </xdr:nvCxnSpPr>
      <xdr:spPr>
        <a:xfrm>
          <a:off x="3797300" y="1060540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3" name="楕円 192">
          <a:extLst>
            <a:ext uri="{FF2B5EF4-FFF2-40B4-BE49-F238E27FC236}">
              <a16:creationId xmlns:a16="http://schemas.microsoft.com/office/drawing/2014/main" id="{1A415E4A-8C81-485D-AFB2-61CC142EAA8F}"/>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146957</xdr:rowOff>
    </xdr:to>
    <xdr:cxnSp macro="">
      <xdr:nvCxnSpPr>
        <xdr:cNvPr id="194" name="直線コネクタ 193">
          <a:extLst>
            <a:ext uri="{FF2B5EF4-FFF2-40B4-BE49-F238E27FC236}">
              <a16:creationId xmlns:a16="http://schemas.microsoft.com/office/drawing/2014/main" id="{73A87BBE-0136-4B31-A6CB-5B7BB25AA226}"/>
            </a:ext>
          </a:extLst>
        </xdr:cNvPr>
        <xdr:cNvCxnSpPr/>
      </xdr:nvCxnSpPr>
      <xdr:spPr>
        <a:xfrm>
          <a:off x="2908300" y="105956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68399</xdr:rowOff>
    </xdr:from>
    <xdr:to>
      <xdr:col>10</xdr:col>
      <xdr:colOff>165100</xdr:colOff>
      <xdr:row>61</xdr:row>
      <xdr:rowOff>169999</xdr:rowOff>
    </xdr:to>
    <xdr:sp macro="" textlink="">
      <xdr:nvSpPr>
        <xdr:cNvPr id="195" name="楕円 194">
          <a:extLst>
            <a:ext uri="{FF2B5EF4-FFF2-40B4-BE49-F238E27FC236}">
              <a16:creationId xmlns:a16="http://schemas.microsoft.com/office/drawing/2014/main" id="{1C59F130-DE54-4500-AD9B-B76F5277C7A2}"/>
            </a:ext>
          </a:extLst>
        </xdr:cNvPr>
        <xdr:cNvSpPr/>
      </xdr:nvSpPr>
      <xdr:spPr>
        <a:xfrm>
          <a:off x="1968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119199</xdr:rowOff>
    </xdr:from>
    <xdr:to>
      <xdr:col>15</xdr:col>
      <xdr:colOff>50800</xdr:colOff>
      <xdr:row>61</xdr:row>
      <xdr:rowOff>137160</xdr:rowOff>
    </xdr:to>
    <xdr:cxnSp macro="">
      <xdr:nvCxnSpPr>
        <xdr:cNvPr id="196" name="直線コネクタ 195">
          <a:extLst>
            <a:ext uri="{FF2B5EF4-FFF2-40B4-BE49-F238E27FC236}">
              <a16:creationId xmlns:a16="http://schemas.microsoft.com/office/drawing/2014/main" id="{E72D68B8-B5E6-477B-BAED-5C0072353C44}"/>
            </a:ext>
          </a:extLst>
        </xdr:cNvPr>
        <xdr:cNvCxnSpPr/>
      </xdr:nvCxnSpPr>
      <xdr:spPr>
        <a:xfrm>
          <a:off x="2019300" y="105776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68399</xdr:rowOff>
    </xdr:from>
    <xdr:to>
      <xdr:col>6</xdr:col>
      <xdr:colOff>38100</xdr:colOff>
      <xdr:row>61</xdr:row>
      <xdr:rowOff>169999</xdr:rowOff>
    </xdr:to>
    <xdr:sp macro="" textlink="">
      <xdr:nvSpPr>
        <xdr:cNvPr id="197" name="楕円 196">
          <a:extLst>
            <a:ext uri="{FF2B5EF4-FFF2-40B4-BE49-F238E27FC236}">
              <a16:creationId xmlns:a16="http://schemas.microsoft.com/office/drawing/2014/main" id="{20EC178E-6DB3-4B57-A79D-43489A04A6F4}"/>
            </a:ext>
          </a:extLst>
        </xdr:cNvPr>
        <xdr:cNvSpPr/>
      </xdr:nvSpPr>
      <xdr:spPr>
        <a:xfrm>
          <a:off x="1079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119199</xdr:rowOff>
    </xdr:from>
    <xdr:to>
      <xdr:col>10</xdr:col>
      <xdr:colOff>114300</xdr:colOff>
      <xdr:row>61</xdr:row>
      <xdr:rowOff>119199</xdr:rowOff>
    </xdr:to>
    <xdr:cxnSp macro="">
      <xdr:nvCxnSpPr>
        <xdr:cNvPr id="198" name="直線コネクタ 197">
          <a:extLst>
            <a:ext uri="{FF2B5EF4-FFF2-40B4-BE49-F238E27FC236}">
              <a16:creationId xmlns:a16="http://schemas.microsoft.com/office/drawing/2014/main" id="{89623ECA-1944-4BC0-B0AC-4293504EC4B8}"/>
            </a:ext>
          </a:extLst>
        </xdr:cNvPr>
        <xdr:cNvCxnSpPr/>
      </xdr:nvCxnSpPr>
      <xdr:spPr>
        <a:xfrm>
          <a:off x="1130300" y="10577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158767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FA6E93F-8945-447A-8330-52D9F05C4676}"/>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47E6FB1-6060-4212-AE2C-021EB1B03A71}"/>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4AA8154-4BDA-406B-BE08-97B89E388F8C}"/>
            </a:ext>
          </a:extLst>
        </xdr:cNvPr>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BAC944D-69D7-4B82-8156-D9256287FA33}"/>
            </a:ext>
          </a:extLst>
        </xdr:cNvPr>
        <xdr:cNvSpPr txBox="1"/>
      </xdr:nvSpPr>
      <xdr:spPr>
        <a:xfrm>
          <a:off x="927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17434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CED881B-4A66-48BE-8A28-3E4E915461C5}"/>
            </a:ext>
          </a:extLst>
        </xdr:cNvPr>
        <xdr:cNvSpPr txBox="1"/>
      </xdr:nvSpPr>
      <xdr:spPr>
        <a:xfrm>
          <a:off x="3582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2424D76-DE2E-4418-92A8-0E2374356125}"/>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161126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1CBA1B7-D53B-4983-8C61-B63209206563}"/>
            </a:ext>
          </a:extLst>
        </xdr:cNvPr>
        <xdr:cNvSpPr txBox="1"/>
      </xdr:nvSpPr>
      <xdr:spPr>
        <a:xfrm>
          <a:off x="1816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161126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54C3349-C388-436E-AB6F-BE25787AB1D4}"/>
            </a:ext>
          </a:extLst>
        </xdr:cNvPr>
        <xdr:cNvSpPr txBox="1"/>
      </xdr:nvSpPr>
      <xdr:spPr>
        <a:xfrm>
          <a:off x="927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3FA89C7-F337-47E1-BD7C-2C330B79F5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4440B4C-975F-4AFA-B9A1-FD23ADC892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54B34FC-CFFB-4B4D-AA51-2210EF59C4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D5B63DE-A263-40E1-AEC3-93BC50766E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5C80C71-2CB0-4C6A-9FCE-AD3DB433EF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EDDA6B1-45A2-4F01-B774-ED6F60AEBC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9F9E30A-26F4-4120-965B-3B08277D84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E915337-F024-4DC7-9A39-6C6E3D918B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70242A9-919C-426A-B6EA-9B60052AB1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93A5248-4DB2-4BF9-BE53-25D2DED095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86D4BC6-C068-4237-8405-C8B0BD2235E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21E472E-676F-4657-9852-1EE5EA315CB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B3B12CD-6423-484C-A5E5-A7358635B9C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5129897-12B9-486F-BD5C-DF2995BB8EC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CEDF4A7-6EFE-47F2-A473-AC827317ED2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CCA2142-812E-484D-AC68-455F532CD90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6E66BD6-479F-4986-A9A8-E05E075AAE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C78182AB-602D-4028-95B4-45699AECC42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8362498-CBD9-423E-BD41-2F23F8FE871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41C4F888-BF8F-4BD0-ADF0-68084040CCF5}"/>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EA83B71-A8CF-4F96-8EA9-A521E63EF3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32B4379-ED64-47F3-8D0F-C43DEA71F73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F64B956-C1B9-4979-9DE8-3747413521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57D652BF-BA4A-4BC7-806B-EA02CF62D90F}"/>
            </a:ext>
          </a:extLst>
        </xdr:cNvPr>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532545B-CDF8-4E1E-836E-8D458053AD36}"/>
            </a:ext>
          </a:extLst>
        </xdr:cNvPr>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01650E16-60F0-4721-B6F9-FD6BC09B2105}"/>
            </a:ext>
          </a:extLst>
        </xdr:cNvPr>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201099A5-AA7A-41BD-937F-AB59BAD55F01}"/>
            </a:ext>
          </a:extLst>
        </xdr:cNvPr>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C22F63F3-1FF4-44E3-9E67-78DBD223AC2E}"/>
            </a:ext>
          </a:extLst>
        </xdr:cNvPr>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57372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915E359-4D03-42A7-BEEF-6D8E53F745AE}"/>
            </a:ext>
          </a:extLst>
        </xdr:cNvPr>
        <xdr:cNvSpPr txBox="1"/>
      </xdr:nvSpPr>
      <xdr:spPr>
        <a:xfrm>
          <a:off x="10515600" y="1034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CBFE05C0-AEC0-436A-8AD3-DA0E9DE6C1CD}"/>
            </a:ext>
          </a:extLst>
        </xdr:cNvPr>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9E45EA2D-3594-4FEF-AA06-67D0AB31BCF0}"/>
            </a:ext>
          </a:extLst>
        </xdr:cNvPr>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BB77B877-A27F-4C01-B1D9-2694696883CD}"/>
            </a:ext>
          </a:extLst>
        </xdr:cNvPr>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a:extLst>
            <a:ext uri="{FF2B5EF4-FFF2-40B4-BE49-F238E27FC236}">
              <a16:creationId xmlns:a16="http://schemas.microsoft.com/office/drawing/2014/main" id="{BD367C93-E79D-475B-94F9-9127C44798B0}"/>
            </a:ext>
          </a:extLst>
        </xdr:cNvPr>
        <xdr:cNvSpPr/>
      </xdr:nvSpPr>
      <xdr:spPr>
        <a:xfrm>
          <a:off x="7810500" y="10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a:extLst>
            <a:ext uri="{FF2B5EF4-FFF2-40B4-BE49-F238E27FC236}">
              <a16:creationId xmlns:a16="http://schemas.microsoft.com/office/drawing/2014/main" id="{E8BC22B4-57F5-48BC-8A4B-A559157C9A9F}"/>
            </a:ext>
          </a:extLst>
        </xdr:cNvPr>
        <xdr:cNvSpPr/>
      </xdr:nvSpPr>
      <xdr:spPr>
        <a:xfrm>
          <a:off x="6921500" y="1053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5A4B292-F5A7-475E-9B11-8DF24190DF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546B2A9-FB50-4D50-88C4-CBA73A9241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154033A-B5EB-4657-B53B-1C4E0FAA16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19B8C39-374F-4CBE-B115-F57F052B6B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30B7F77-0286-4244-91E5-9629E89E81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7541</xdr:rowOff>
    </xdr:from>
    <xdr:to>
      <xdr:col>55</xdr:col>
      <xdr:colOff>50800</xdr:colOff>
      <xdr:row>62</xdr:row>
      <xdr:rowOff>109141</xdr:rowOff>
    </xdr:to>
    <xdr:sp macro="" textlink="">
      <xdr:nvSpPr>
        <xdr:cNvPr id="246" name="楕円 245">
          <a:extLst>
            <a:ext uri="{FF2B5EF4-FFF2-40B4-BE49-F238E27FC236}">
              <a16:creationId xmlns:a16="http://schemas.microsoft.com/office/drawing/2014/main" id="{9EF9D825-6D0C-4D93-8695-94D7EA090F88}"/>
            </a:ext>
          </a:extLst>
        </xdr:cNvPr>
        <xdr:cNvSpPr/>
      </xdr:nvSpPr>
      <xdr:spPr>
        <a:xfrm>
          <a:off x="10426700" y="106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157418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653D97F-B883-464B-89F3-FCF1AC963010}"/>
            </a:ext>
          </a:extLst>
        </xdr:cNvPr>
        <xdr:cNvSpPr txBox="1"/>
      </xdr:nvSpPr>
      <xdr:spPr>
        <a:xfrm>
          <a:off x="10515600" y="1061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15146</xdr:rowOff>
    </xdr:from>
    <xdr:to>
      <xdr:col>50</xdr:col>
      <xdr:colOff>165100</xdr:colOff>
      <xdr:row>62</xdr:row>
      <xdr:rowOff>116746</xdr:rowOff>
    </xdr:to>
    <xdr:sp macro="" textlink="">
      <xdr:nvSpPr>
        <xdr:cNvPr id="248" name="楕円 247">
          <a:extLst>
            <a:ext uri="{FF2B5EF4-FFF2-40B4-BE49-F238E27FC236}">
              <a16:creationId xmlns:a16="http://schemas.microsoft.com/office/drawing/2014/main" id="{04B99DD1-7979-4190-B5F8-C594FD0E8843}"/>
            </a:ext>
          </a:extLst>
        </xdr:cNvPr>
        <xdr:cNvSpPr/>
      </xdr:nvSpPr>
      <xdr:spPr>
        <a:xfrm>
          <a:off x="9588500" y="10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58341</xdr:rowOff>
    </xdr:from>
    <xdr:to>
      <xdr:col>55</xdr:col>
      <xdr:colOff>0</xdr:colOff>
      <xdr:row>62</xdr:row>
      <xdr:rowOff>65946</xdr:rowOff>
    </xdr:to>
    <xdr:cxnSp macro="">
      <xdr:nvCxnSpPr>
        <xdr:cNvPr id="249" name="直線コネクタ 248">
          <a:extLst>
            <a:ext uri="{FF2B5EF4-FFF2-40B4-BE49-F238E27FC236}">
              <a16:creationId xmlns:a16="http://schemas.microsoft.com/office/drawing/2014/main" id="{B76B93BF-CA50-4B3D-84B3-FF6045C301CF}"/>
            </a:ext>
          </a:extLst>
        </xdr:cNvPr>
        <xdr:cNvCxnSpPr/>
      </xdr:nvCxnSpPr>
      <xdr:spPr>
        <a:xfrm flipV="1">
          <a:off x="9639300" y="10688241"/>
          <a:ext cx="8382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26950</xdr:rowOff>
    </xdr:from>
    <xdr:to>
      <xdr:col>46</xdr:col>
      <xdr:colOff>38100</xdr:colOff>
      <xdr:row>62</xdr:row>
      <xdr:rowOff>128550</xdr:rowOff>
    </xdr:to>
    <xdr:sp macro="" textlink="">
      <xdr:nvSpPr>
        <xdr:cNvPr id="250" name="楕円 249">
          <a:extLst>
            <a:ext uri="{FF2B5EF4-FFF2-40B4-BE49-F238E27FC236}">
              <a16:creationId xmlns:a16="http://schemas.microsoft.com/office/drawing/2014/main" id="{DBBF51E6-E595-43ED-8EEE-A9602955410D}"/>
            </a:ext>
          </a:extLst>
        </xdr:cNvPr>
        <xdr:cNvSpPr/>
      </xdr:nvSpPr>
      <xdr:spPr>
        <a:xfrm>
          <a:off x="86995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65946</xdr:rowOff>
    </xdr:from>
    <xdr:to>
      <xdr:col>50</xdr:col>
      <xdr:colOff>114300</xdr:colOff>
      <xdr:row>62</xdr:row>
      <xdr:rowOff>77750</xdr:rowOff>
    </xdr:to>
    <xdr:cxnSp macro="">
      <xdr:nvCxnSpPr>
        <xdr:cNvPr id="251" name="直線コネクタ 250">
          <a:extLst>
            <a:ext uri="{FF2B5EF4-FFF2-40B4-BE49-F238E27FC236}">
              <a16:creationId xmlns:a16="http://schemas.microsoft.com/office/drawing/2014/main" id="{8A858316-0BE8-4800-A9D1-613F4343C3B6}"/>
            </a:ext>
          </a:extLst>
        </xdr:cNvPr>
        <xdr:cNvCxnSpPr/>
      </xdr:nvCxnSpPr>
      <xdr:spPr>
        <a:xfrm flipV="1">
          <a:off x="8750300" y="10695846"/>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33744</xdr:rowOff>
    </xdr:from>
    <xdr:to>
      <xdr:col>41</xdr:col>
      <xdr:colOff>101600</xdr:colOff>
      <xdr:row>62</xdr:row>
      <xdr:rowOff>135344</xdr:rowOff>
    </xdr:to>
    <xdr:sp macro="" textlink="">
      <xdr:nvSpPr>
        <xdr:cNvPr id="252" name="楕円 251">
          <a:extLst>
            <a:ext uri="{FF2B5EF4-FFF2-40B4-BE49-F238E27FC236}">
              <a16:creationId xmlns:a16="http://schemas.microsoft.com/office/drawing/2014/main" id="{AB32CDB8-A431-47FD-847C-CBF56F75F0DC}"/>
            </a:ext>
          </a:extLst>
        </xdr:cNvPr>
        <xdr:cNvSpPr/>
      </xdr:nvSpPr>
      <xdr:spPr>
        <a:xfrm>
          <a:off x="7810500" y="106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77750</xdr:rowOff>
    </xdr:from>
    <xdr:to>
      <xdr:col>45</xdr:col>
      <xdr:colOff>177800</xdr:colOff>
      <xdr:row>62</xdr:row>
      <xdr:rowOff>84544</xdr:rowOff>
    </xdr:to>
    <xdr:cxnSp macro="">
      <xdr:nvCxnSpPr>
        <xdr:cNvPr id="253" name="直線コネクタ 252">
          <a:extLst>
            <a:ext uri="{FF2B5EF4-FFF2-40B4-BE49-F238E27FC236}">
              <a16:creationId xmlns:a16="http://schemas.microsoft.com/office/drawing/2014/main" id="{5D3B298F-64A8-4B4C-A6C1-46958B9A7A20}"/>
            </a:ext>
          </a:extLst>
        </xdr:cNvPr>
        <xdr:cNvCxnSpPr/>
      </xdr:nvCxnSpPr>
      <xdr:spPr>
        <a:xfrm flipV="1">
          <a:off x="7861300" y="10707650"/>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44896</xdr:rowOff>
    </xdr:from>
    <xdr:to>
      <xdr:col>36</xdr:col>
      <xdr:colOff>165100</xdr:colOff>
      <xdr:row>62</xdr:row>
      <xdr:rowOff>146496</xdr:rowOff>
    </xdr:to>
    <xdr:sp macro="" textlink="">
      <xdr:nvSpPr>
        <xdr:cNvPr id="254" name="楕円 253">
          <a:extLst>
            <a:ext uri="{FF2B5EF4-FFF2-40B4-BE49-F238E27FC236}">
              <a16:creationId xmlns:a16="http://schemas.microsoft.com/office/drawing/2014/main" id="{047018B4-9326-46A1-BE9F-7B7494E1A926}"/>
            </a:ext>
          </a:extLst>
        </xdr:cNvPr>
        <xdr:cNvSpPr/>
      </xdr:nvSpPr>
      <xdr:spPr>
        <a:xfrm>
          <a:off x="6921500" y="106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84544</xdr:rowOff>
    </xdr:from>
    <xdr:to>
      <xdr:col>41</xdr:col>
      <xdr:colOff>50800</xdr:colOff>
      <xdr:row>62</xdr:row>
      <xdr:rowOff>95696</xdr:rowOff>
    </xdr:to>
    <xdr:cxnSp macro="">
      <xdr:nvCxnSpPr>
        <xdr:cNvPr id="255" name="直線コネクタ 254">
          <a:extLst>
            <a:ext uri="{FF2B5EF4-FFF2-40B4-BE49-F238E27FC236}">
              <a16:creationId xmlns:a16="http://schemas.microsoft.com/office/drawing/2014/main" id="{A5E2A8F5-B39F-4CEB-9AAC-18ACFCAE3FDA}"/>
            </a:ext>
          </a:extLst>
        </xdr:cNvPr>
        <xdr:cNvCxnSpPr/>
      </xdr:nvCxnSpPr>
      <xdr:spPr>
        <a:xfrm flipV="1">
          <a:off x="6972300" y="10714444"/>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1960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9D15C1A-581A-4E36-AF45-7C6CFCBB3385}"/>
            </a:ext>
          </a:extLst>
        </xdr:cNvPr>
        <xdr:cNvSpPr txBox="1"/>
      </xdr:nvSpPr>
      <xdr:spPr>
        <a:xfrm>
          <a:off x="9327095" y="1028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152498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095B103-BBC2-48D5-9C39-9FEA0DB5F3A2}"/>
            </a:ext>
          </a:extLst>
        </xdr:cNvPr>
        <xdr:cNvSpPr txBox="1"/>
      </xdr:nvSpPr>
      <xdr:spPr>
        <a:xfrm>
          <a:off x="8450795" y="102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166065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1FEB8A7-44EC-4249-B39F-70E0E4F750F4}"/>
            </a:ext>
          </a:extLst>
        </xdr:cNvPr>
        <xdr:cNvSpPr txBox="1"/>
      </xdr:nvSpPr>
      <xdr:spPr>
        <a:xfrm>
          <a:off x="7561795" y="1028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25823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3301C7B-47C1-426A-8270-EC685E9B30A0}"/>
            </a:ext>
          </a:extLst>
        </xdr:cNvPr>
        <xdr:cNvSpPr txBox="1"/>
      </xdr:nvSpPr>
      <xdr:spPr>
        <a:xfrm>
          <a:off x="6672795" y="1031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107873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316FD9D-013A-42D7-8311-E843E1F48210}"/>
            </a:ext>
          </a:extLst>
        </xdr:cNvPr>
        <xdr:cNvSpPr txBox="1"/>
      </xdr:nvSpPr>
      <xdr:spPr>
        <a:xfrm>
          <a:off x="9327095" y="1073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119677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47ED633-E2A1-4591-A725-AE3F1951BEEA}"/>
            </a:ext>
          </a:extLst>
        </xdr:cNvPr>
        <xdr:cNvSpPr txBox="1"/>
      </xdr:nvSpPr>
      <xdr:spPr>
        <a:xfrm>
          <a:off x="8450795" y="1074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126471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4135A30-C6DA-43EF-AE52-0538E4C6CAB2}"/>
            </a:ext>
          </a:extLst>
        </xdr:cNvPr>
        <xdr:cNvSpPr txBox="1"/>
      </xdr:nvSpPr>
      <xdr:spPr>
        <a:xfrm>
          <a:off x="7561795" y="1075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137623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D126081-B244-4FCF-A622-31DB592BFF20}"/>
            </a:ext>
          </a:extLst>
        </xdr:cNvPr>
        <xdr:cNvSpPr txBox="1"/>
      </xdr:nvSpPr>
      <xdr:spPr>
        <a:xfrm>
          <a:off x="6672795" y="1076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896F0E9-70C9-4991-B797-F069D840C0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0714F08-1363-4618-B435-0DAE04BA5E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D965401-4F82-4E71-A8BA-42B085E614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9D72E29-723D-42AE-BD39-FE7DEC5943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5223189-6EF1-42D2-A498-FBBE06FAF3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0C760D2-11CA-43C3-AD34-D1259C4561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2897A4D-F359-4709-BD7C-3683170C80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B8C1FC1-493F-4095-A625-C6208CCFC9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2488BF5-377B-47E4-AFEC-768D620CD04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3DBA2A3-4A7A-44E5-87D7-601531B583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EEA2A47-7054-4353-8DA3-2A83F4036A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D6380F3-61C0-4135-ABD9-EFF0B81DD67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6A97F2C-83BB-4CD1-9762-AC01FFA4906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30D099B-2F75-415E-8E59-199C97D4813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777C85D6-B5CC-454A-A2BE-56C3D36B79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5CD2A9B-6B9D-4E18-B47E-E58915677E9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897090A-BF96-47ED-A998-BECE4083AC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8CF8E93-CB57-494F-885C-7620DF6ED52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430963A-397A-45D3-810B-2CA684B6C7D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F8CB76C-B5AA-459F-83AF-CDEA6EE7F5B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474B564-0817-40F1-B6CD-3F17FAAA862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5E8930A-9043-45A2-808D-3E3E1F6C11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3FED786-2445-485B-9E76-14F6132FDD2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C0EDC9A-AA19-4172-9046-ABF0B6A4F8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01D9E992-72F3-491D-98A2-8C06E24F6A97}"/>
            </a:ext>
          </a:extLst>
        </xdr:cNvPr>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1A90E089-480A-4C14-AA9D-DB87B4CDA740}"/>
            </a:ext>
          </a:extLst>
        </xdr:cNvPr>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8C1144BA-454D-495C-B8EC-532B52687418}"/>
            </a:ext>
          </a:extLst>
        </xdr:cNvPr>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32573B8-AE9C-4446-9297-BA869691D31D}"/>
            </a:ext>
          </a:extLst>
        </xdr:cNvPr>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93AF486B-DC50-4D2B-94E7-F56EDF5386FB}"/>
            </a:ext>
          </a:extLst>
        </xdr:cNvPr>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31132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13F5B755-962A-4AA8-BCFA-5444930563BC}"/>
            </a:ext>
          </a:extLst>
        </xdr:cNvPr>
        <xdr:cNvSpPr txBox="1"/>
      </xdr:nvSpPr>
      <xdr:spPr>
        <a:xfrm>
          <a:off x="4673600" y="1409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0324D16B-72FE-47F4-9462-A19E495021E5}"/>
            </a:ext>
          </a:extLst>
        </xdr:cNvPr>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E680005A-5C2C-4106-9738-2847DE88F4C2}"/>
            </a:ext>
          </a:extLst>
        </xdr:cNvPr>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F0F61AD6-ECCE-41B9-A1AF-9A78C224B321}"/>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a:extLst>
            <a:ext uri="{FF2B5EF4-FFF2-40B4-BE49-F238E27FC236}">
              <a16:creationId xmlns:a16="http://schemas.microsoft.com/office/drawing/2014/main" id="{FD9308D8-199A-446C-81A9-9DE9F2EF685E}"/>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a:extLst>
            <a:ext uri="{FF2B5EF4-FFF2-40B4-BE49-F238E27FC236}">
              <a16:creationId xmlns:a16="http://schemas.microsoft.com/office/drawing/2014/main" id="{15716154-9E5E-4CE2-8BA5-6FB25F23DADA}"/>
            </a:ext>
          </a:extLst>
        </xdr:cNvPr>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C2D19B-EF83-4192-A94F-5D19BEDEE3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4E139B-C5C0-41D6-B705-A70D014256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8A41FCA-A049-40C8-AB21-48E82B50D5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F05904-5CB0-4C92-B7AF-826BBE9C25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D2DB8A5-9AE4-4F18-9DBD-793D04D1E4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304" name="楕円 303">
          <a:extLst>
            <a:ext uri="{FF2B5EF4-FFF2-40B4-BE49-F238E27FC236}">
              <a16:creationId xmlns:a16="http://schemas.microsoft.com/office/drawing/2014/main" id="{195F3C54-6460-46F9-B39C-BEE6B5AB7380}"/>
            </a:ext>
          </a:extLst>
        </xdr:cNvPr>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25CCDC4-F6AC-4237-9702-FC5A02E3FA50}"/>
            </a:ext>
          </a:extLst>
        </xdr:cNvPr>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306" name="楕円 305">
          <a:extLst>
            <a:ext uri="{FF2B5EF4-FFF2-40B4-BE49-F238E27FC236}">
              <a16:creationId xmlns:a16="http://schemas.microsoft.com/office/drawing/2014/main" id="{D7ADF742-847B-4A42-AC00-26440B7AE6BA}"/>
            </a:ext>
          </a:extLst>
        </xdr:cNvPr>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121920</xdr:rowOff>
    </xdr:to>
    <xdr:cxnSp macro="">
      <xdr:nvCxnSpPr>
        <xdr:cNvPr id="307" name="直線コネクタ 306">
          <a:extLst>
            <a:ext uri="{FF2B5EF4-FFF2-40B4-BE49-F238E27FC236}">
              <a16:creationId xmlns:a16="http://schemas.microsoft.com/office/drawing/2014/main" id="{178AA6BC-BB7F-48BE-ACB3-C8DD48EA6963}"/>
            </a:ext>
          </a:extLst>
        </xdr:cNvPr>
        <xdr:cNvCxnSpPr/>
      </xdr:nvCxnSpPr>
      <xdr:spPr>
        <a:xfrm>
          <a:off x="3797300" y="143503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308" name="楕円 307">
          <a:extLst>
            <a:ext uri="{FF2B5EF4-FFF2-40B4-BE49-F238E27FC236}">
              <a16:creationId xmlns:a16="http://schemas.microsoft.com/office/drawing/2014/main" id="{4F29AD5C-D129-44EF-9BCC-2888278E3CE4}"/>
            </a:ext>
          </a:extLst>
        </xdr:cNvPr>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120014</xdr:rowOff>
    </xdr:to>
    <xdr:cxnSp macro="">
      <xdr:nvCxnSpPr>
        <xdr:cNvPr id="309" name="直線コネクタ 308">
          <a:extLst>
            <a:ext uri="{FF2B5EF4-FFF2-40B4-BE49-F238E27FC236}">
              <a16:creationId xmlns:a16="http://schemas.microsoft.com/office/drawing/2014/main" id="{EC47DD93-8699-49CE-BB80-B1BB74DDE064}"/>
            </a:ext>
          </a:extLst>
        </xdr:cNvPr>
        <xdr:cNvCxnSpPr/>
      </xdr:nvCxnSpPr>
      <xdr:spPr>
        <a:xfrm>
          <a:off x="2908300" y="143236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310" name="楕円 309">
          <a:extLst>
            <a:ext uri="{FF2B5EF4-FFF2-40B4-BE49-F238E27FC236}">
              <a16:creationId xmlns:a16="http://schemas.microsoft.com/office/drawing/2014/main" id="{6EC816F1-4161-4441-BB32-B0F6C59F753D}"/>
            </a:ext>
          </a:extLst>
        </xdr:cNvPr>
        <xdr:cNvSpPr/>
      </xdr:nvSpPr>
      <xdr:spPr>
        <a:xfrm>
          <a:off x="1968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93345</xdr:rowOff>
    </xdr:to>
    <xdr:cxnSp macro="">
      <xdr:nvCxnSpPr>
        <xdr:cNvPr id="311" name="直線コネクタ 310">
          <a:extLst>
            <a:ext uri="{FF2B5EF4-FFF2-40B4-BE49-F238E27FC236}">
              <a16:creationId xmlns:a16="http://schemas.microsoft.com/office/drawing/2014/main" id="{EB9FF9A3-B167-4D64-969B-D8707A63738A}"/>
            </a:ext>
          </a:extLst>
        </xdr:cNvPr>
        <xdr:cNvCxnSpPr/>
      </xdr:nvCxnSpPr>
      <xdr:spPr>
        <a:xfrm>
          <a:off x="2019300" y="143122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12" name="楕円 311">
          <a:extLst>
            <a:ext uri="{FF2B5EF4-FFF2-40B4-BE49-F238E27FC236}">
              <a16:creationId xmlns:a16="http://schemas.microsoft.com/office/drawing/2014/main" id="{6EC34367-6ED1-479F-8B2B-287D8935C5BD}"/>
            </a:ext>
          </a:extLst>
        </xdr:cNvPr>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83</xdr:row>
      <xdr:rowOff>81914</xdr:rowOff>
    </xdr:to>
    <xdr:cxnSp macro="">
      <xdr:nvCxnSpPr>
        <xdr:cNvPr id="313" name="直線コネクタ 312">
          <a:extLst>
            <a:ext uri="{FF2B5EF4-FFF2-40B4-BE49-F238E27FC236}">
              <a16:creationId xmlns:a16="http://schemas.microsoft.com/office/drawing/2014/main" id="{8557623C-1CD5-4E7F-8C97-0ACB6CCCA645}"/>
            </a:ext>
          </a:extLst>
        </xdr:cNvPr>
        <xdr:cNvCxnSpPr/>
      </xdr:nvCxnSpPr>
      <xdr:spPr>
        <a:xfrm>
          <a:off x="1130300" y="142875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107332</xdr:rowOff>
    </xdr:from>
    <xdr:ext cx="405111" cy="259045"/>
    <xdr:sp macro="" textlink="">
      <xdr:nvSpPr>
        <xdr:cNvPr id="314" name="n_1aveValue【公営住宅】&#10;有形固定資産減価償却率">
          <a:extLst>
            <a:ext uri="{FF2B5EF4-FFF2-40B4-BE49-F238E27FC236}">
              <a16:creationId xmlns:a16="http://schemas.microsoft.com/office/drawing/2014/main" id="{863FC7A2-C1F2-474E-AE9C-7AE6AE498BE8}"/>
            </a:ext>
          </a:extLst>
        </xdr:cNvPr>
        <xdr:cNvSpPr txBox="1"/>
      </xdr:nvSpPr>
      <xdr:spPr>
        <a:xfrm>
          <a:off x="35820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公営住宅】&#10;有形固定資産減価償却率">
          <a:extLst>
            <a:ext uri="{FF2B5EF4-FFF2-40B4-BE49-F238E27FC236}">
              <a16:creationId xmlns:a16="http://schemas.microsoft.com/office/drawing/2014/main" id="{92D51EC0-6534-4AA6-A795-E6DEB3B6576A}"/>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6" name="n_3aveValue【公営住宅】&#10;有形固定資産減価償却率">
          <a:extLst>
            <a:ext uri="{FF2B5EF4-FFF2-40B4-BE49-F238E27FC236}">
              <a16:creationId xmlns:a16="http://schemas.microsoft.com/office/drawing/2014/main" id="{57F86913-AF1E-4146-8951-F392BBD0C60E}"/>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17" name="n_4aveValue【公営住宅】&#10;有形固定資産減価償却率">
          <a:extLst>
            <a:ext uri="{FF2B5EF4-FFF2-40B4-BE49-F238E27FC236}">
              <a16:creationId xmlns:a16="http://schemas.microsoft.com/office/drawing/2014/main" id="{8DD2A575-8A77-469B-B488-B7EC66268214}"/>
            </a:ext>
          </a:extLst>
        </xdr:cNvPr>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318" name="n_1mainValue【公営住宅】&#10;有形固定資産減価償却率">
          <a:extLst>
            <a:ext uri="{FF2B5EF4-FFF2-40B4-BE49-F238E27FC236}">
              <a16:creationId xmlns:a16="http://schemas.microsoft.com/office/drawing/2014/main" id="{DBFDACF1-5A28-44E7-8977-46BF0F2E3F49}"/>
            </a:ext>
          </a:extLst>
        </xdr:cNvPr>
        <xdr:cNvSpPr txBox="1"/>
      </xdr:nvSpPr>
      <xdr:spPr>
        <a:xfrm>
          <a:off x="3582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319" name="n_2mainValue【公営住宅】&#10;有形固定資産減価償却率">
          <a:extLst>
            <a:ext uri="{FF2B5EF4-FFF2-40B4-BE49-F238E27FC236}">
              <a16:creationId xmlns:a16="http://schemas.microsoft.com/office/drawing/2014/main" id="{5F6DE6AF-3EDB-44E8-8083-99E22802470D}"/>
            </a:ext>
          </a:extLst>
        </xdr:cNvPr>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20" name="n_3mainValue【公営住宅】&#10;有形固定資産減価償却率">
          <a:extLst>
            <a:ext uri="{FF2B5EF4-FFF2-40B4-BE49-F238E27FC236}">
              <a16:creationId xmlns:a16="http://schemas.microsoft.com/office/drawing/2014/main" id="{BABE6F50-08B5-4AA0-A8B2-46F912D87451}"/>
            </a:ext>
          </a:extLst>
        </xdr:cNvPr>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21" name="n_4mainValue【公営住宅】&#10;有形固定資産減価償却率">
          <a:extLst>
            <a:ext uri="{FF2B5EF4-FFF2-40B4-BE49-F238E27FC236}">
              <a16:creationId xmlns:a16="http://schemas.microsoft.com/office/drawing/2014/main" id="{FBCFA773-62D9-44B2-B048-BD3A9651FB3D}"/>
            </a:ext>
          </a:extLst>
        </xdr:cNvPr>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CC9AAD7-3F7D-44DB-8180-3D5BD7A5C7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F6226A4-2370-4071-9C29-AD0A870736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4FB7C39-A425-41D7-991B-956EF82CD0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75DF82D-9DA1-4FB8-9701-CC7AE26EA2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33EB512-926B-40BB-B390-16A9A04A2C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594DD4B-AF29-4683-BC45-0E1F8E7AD3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5321755-647A-4099-B201-07B99E6710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2C06BD7-D46B-4982-BF50-39A7415EBA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5D71553-A942-4AD9-AB90-F6AB470A8B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E04E327-2A1E-4B6B-8C21-872DD82768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7951BE10-B9E9-4124-9B90-866621DC47E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BC4389CE-F67A-4554-9D0E-BA24472F9A8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426DE4D6-D70C-48FC-B54D-C224349F2D4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C3910A3-C1FA-4F60-848A-3AC4D6590D6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CA5B5F34-787C-4690-9A42-4555F97F3A0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B093B34C-3A9C-4676-A2E0-E72C412F041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0F3FCFB-C3C6-472F-BC4C-DD0E2060AD4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4FE753F7-5D21-499B-AAF7-ABF878798C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A1B091B-CD9F-4B08-957B-45F388A22BA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8E98D14C-C96E-42B6-BE73-5DE474D4C074}"/>
            </a:ext>
          </a:extLst>
        </xdr:cNvPr>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E3847A8B-7DBB-42B8-BA50-439301B94BE6}"/>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E574D3C3-40AB-4284-B017-32DB66F07B68}"/>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DE146665-D966-4B0B-804F-AA7E71D04E8C}"/>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4EA9A8E8-E5FA-4083-BEED-2E18997B37F3}"/>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31894</xdr:rowOff>
    </xdr:from>
    <xdr:ext cx="469744" cy="259045"/>
    <xdr:sp macro="" textlink="">
      <xdr:nvSpPr>
        <xdr:cNvPr id="346" name="【公営住宅】&#10;一人当たり面積平均値テキスト">
          <a:extLst>
            <a:ext uri="{FF2B5EF4-FFF2-40B4-BE49-F238E27FC236}">
              <a16:creationId xmlns:a16="http://schemas.microsoft.com/office/drawing/2014/main" id="{160E1E12-B6AF-47F8-ADE0-7BCAD5F6B2FF}"/>
            </a:ext>
          </a:extLst>
        </xdr:cNvPr>
        <xdr:cNvSpPr txBox="1"/>
      </xdr:nvSpPr>
      <xdr:spPr>
        <a:xfrm>
          <a:off x="10515600" y="1391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BE244D07-0D23-4C64-8164-7588146BB45A}"/>
            </a:ext>
          </a:extLst>
        </xdr:cNvPr>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585A6EAB-0553-471A-8BC5-87E959B7E41C}"/>
            </a:ext>
          </a:extLst>
        </xdr:cNvPr>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7B3EC2EA-78E1-4C2E-A635-373CB488CFB2}"/>
            </a:ext>
          </a:extLst>
        </xdr:cNvPr>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a:extLst>
            <a:ext uri="{FF2B5EF4-FFF2-40B4-BE49-F238E27FC236}">
              <a16:creationId xmlns:a16="http://schemas.microsoft.com/office/drawing/2014/main" id="{70A1DE77-D23B-4634-B910-1F56580BB8C3}"/>
            </a:ext>
          </a:extLst>
        </xdr:cNvPr>
        <xdr:cNvSpPr/>
      </xdr:nvSpPr>
      <xdr:spPr>
        <a:xfrm>
          <a:off x="7810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a:extLst>
            <a:ext uri="{FF2B5EF4-FFF2-40B4-BE49-F238E27FC236}">
              <a16:creationId xmlns:a16="http://schemas.microsoft.com/office/drawing/2014/main" id="{663717C4-EDF8-4ACC-B598-B02BF72974BA}"/>
            </a:ext>
          </a:extLst>
        </xdr:cNvPr>
        <xdr:cNvSpPr/>
      </xdr:nvSpPr>
      <xdr:spPr>
        <a:xfrm>
          <a:off x="6921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2A3BC39-38EB-4851-B019-2D1D294988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D007097-6485-4C73-8B98-C3349C6E9F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C1BFEBE-4A6E-406A-9011-071E4E9A89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AABEE20-4553-4179-B1BF-0E1ECDEB8B1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F50DEB9-10BC-4038-A152-1137A8CB5E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58738</xdr:rowOff>
    </xdr:from>
    <xdr:to>
      <xdr:col>55</xdr:col>
      <xdr:colOff>50800</xdr:colOff>
      <xdr:row>84</xdr:row>
      <xdr:rowOff>160338</xdr:rowOff>
    </xdr:to>
    <xdr:sp macro="" textlink="">
      <xdr:nvSpPr>
        <xdr:cNvPr id="357" name="楕円 356">
          <a:extLst>
            <a:ext uri="{FF2B5EF4-FFF2-40B4-BE49-F238E27FC236}">
              <a16:creationId xmlns:a16="http://schemas.microsoft.com/office/drawing/2014/main" id="{7E385664-2BBD-4056-A5C5-B8B510855EB5}"/>
            </a:ext>
          </a:extLst>
        </xdr:cNvPr>
        <xdr:cNvSpPr/>
      </xdr:nvSpPr>
      <xdr:spPr>
        <a:xfrm>
          <a:off x="10426700" y="144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37165</xdr:rowOff>
    </xdr:from>
    <xdr:ext cx="469744" cy="259045"/>
    <xdr:sp macro="" textlink="">
      <xdr:nvSpPr>
        <xdr:cNvPr id="358" name="【公営住宅】&#10;一人当たり面積該当値テキスト">
          <a:extLst>
            <a:ext uri="{FF2B5EF4-FFF2-40B4-BE49-F238E27FC236}">
              <a16:creationId xmlns:a16="http://schemas.microsoft.com/office/drawing/2014/main" id="{11E67B34-7FAF-46DF-80FB-1E6B95158F34}"/>
            </a:ext>
          </a:extLst>
        </xdr:cNvPr>
        <xdr:cNvSpPr txBox="1"/>
      </xdr:nvSpPr>
      <xdr:spPr>
        <a:xfrm>
          <a:off x="10515600" y="144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61595</xdr:rowOff>
    </xdr:from>
    <xdr:to>
      <xdr:col>50</xdr:col>
      <xdr:colOff>165100</xdr:colOff>
      <xdr:row>84</xdr:row>
      <xdr:rowOff>163195</xdr:rowOff>
    </xdr:to>
    <xdr:sp macro="" textlink="">
      <xdr:nvSpPr>
        <xdr:cNvPr id="359" name="楕円 358">
          <a:extLst>
            <a:ext uri="{FF2B5EF4-FFF2-40B4-BE49-F238E27FC236}">
              <a16:creationId xmlns:a16="http://schemas.microsoft.com/office/drawing/2014/main" id="{DDD5ADCB-6CC0-4281-8303-C029AAAB5751}"/>
            </a:ext>
          </a:extLst>
        </xdr:cNvPr>
        <xdr:cNvSpPr/>
      </xdr:nvSpPr>
      <xdr:spPr>
        <a:xfrm>
          <a:off x="958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109538</xdr:rowOff>
    </xdr:from>
    <xdr:to>
      <xdr:col>55</xdr:col>
      <xdr:colOff>0</xdr:colOff>
      <xdr:row>84</xdr:row>
      <xdr:rowOff>112395</xdr:rowOff>
    </xdr:to>
    <xdr:cxnSp macro="">
      <xdr:nvCxnSpPr>
        <xdr:cNvPr id="360" name="直線コネクタ 359">
          <a:extLst>
            <a:ext uri="{FF2B5EF4-FFF2-40B4-BE49-F238E27FC236}">
              <a16:creationId xmlns:a16="http://schemas.microsoft.com/office/drawing/2014/main" id="{802443F3-8D36-4286-BD79-5EC9444DD283}"/>
            </a:ext>
          </a:extLst>
        </xdr:cNvPr>
        <xdr:cNvCxnSpPr/>
      </xdr:nvCxnSpPr>
      <xdr:spPr>
        <a:xfrm flipV="1">
          <a:off x="9639300" y="1451133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64452</xdr:rowOff>
    </xdr:from>
    <xdr:to>
      <xdr:col>46</xdr:col>
      <xdr:colOff>38100</xdr:colOff>
      <xdr:row>84</xdr:row>
      <xdr:rowOff>166052</xdr:rowOff>
    </xdr:to>
    <xdr:sp macro="" textlink="">
      <xdr:nvSpPr>
        <xdr:cNvPr id="361" name="楕円 360">
          <a:extLst>
            <a:ext uri="{FF2B5EF4-FFF2-40B4-BE49-F238E27FC236}">
              <a16:creationId xmlns:a16="http://schemas.microsoft.com/office/drawing/2014/main" id="{C9ECAD69-03A2-4A71-AD48-D4B0ED4EECE9}"/>
            </a:ext>
          </a:extLst>
        </xdr:cNvPr>
        <xdr:cNvSpPr/>
      </xdr:nvSpPr>
      <xdr:spPr>
        <a:xfrm>
          <a:off x="8699500" y="144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112395</xdr:rowOff>
    </xdr:from>
    <xdr:to>
      <xdr:col>50</xdr:col>
      <xdr:colOff>114300</xdr:colOff>
      <xdr:row>84</xdr:row>
      <xdr:rowOff>115252</xdr:rowOff>
    </xdr:to>
    <xdr:cxnSp macro="">
      <xdr:nvCxnSpPr>
        <xdr:cNvPr id="362" name="直線コネクタ 361">
          <a:extLst>
            <a:ext uri="{FF2B5EF4-FFF2-40B4-BE49-F238E27FC236}">
              <a16:creationId xmlns:a16="http://schemas.microsoft.com/office/drawing/2014/main" id="{088C0E32-71E8-4689-A0E9-0C079324FBA1}"/>
            </a:ext>
          </a:extLst>
        </xdr:cNvPr>
        <xdr:cNvCxnSpPr/>
      </xdr:nvCxnSpPr>
      <xdr:spPr>
        <a:xfrm flipV="1">
          <a:off x="8750300" y="145141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61024</xdr:rowOff>
    </xdr:from>
    <xdr:to>
      <xdr:col>41</xdr:col>
      <xdr:colOff>101600</xdr:colOff>
      <xdr:row>84</xdr:row>
      <xdr:rowOff>162624</xdr:rowOff>
    </xdr:to>
    <xdr:sp macro="" textlink="">
      <xdr:nvSpPr>
        <xdr:cNvPr id="363" name="楕円 362">
          <a:extLst>
            <a:ext uri="{FF2B5EF4-FFF2-40B4-BE49-F238E27FC236}">
              <a16:creationId xmlns:a16="http://schemas.microsoft.com/office/drawing/2014/main" id="{FE565BED-1046-4275-9B71-AD4F61378CF7}"/>
            </a:ext>
          </a:extLst>
        </xdr:cNvPr>
        <xdr:cNvSpPr/>
      </xdr:nvSpPr>
      <xdr:spPr>
        <a:xfrm>
          <a:off x="7810500" y="14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111824</xdr:rowOff>
    </xdr:from>
    <xdr:to>
      <xdr:col>45</xdr:col>
      <xdr:colOff>177800</xdr:colOff>
      <xdr:row>84</xdr:row>
      <xdr:rowOff>115252</xdr:rowOff>
    </xdr:to>
    <xdr:cxnSp macro="">
      <xdr:nvCxnSpPr>
        <xdr:cNvPr id="364" name="直線コネクタ 363">
          <a:extLst>
            <a:ext uri="{FF2B5EF4-FFF2-40B4-BE49-F238E27FC236}">
              <a16:creationId xmlns:a16="http://schemas.microsoft.com/office/drawing/2014/main" id="{026DF728-EEF3-4DF0-8A9D-58AD94BA5F7C}"/>
            </a:ext>
          </a:extLst>
        </xdr:cNvPr>
        <xdr:cNvCxnSpPr/>
      </xdr:nvCxnSpPr>
      <xdr:spPr>
        <a:xfrm>
          <a:off x="7861300" y="14513624"/>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62737</xdr:rowOff>
    </xdr:from>
    <xdr:to>
      <xdr:col>36</xdr:col>
      <xdr:colOff>165100</xdr:colOff>
      <xdr:row>84</xdr:row>
      <xdr:rowOff>164337</xdr:rowOff>
    </xdr:to>
    <xdr:sp macro="" textlink="">
      <xdr:nvSpPr>
        <xdr:cNvPr id="365" name="楕円 364">
          <a:extLst>
            <a:ext uri="{FF2B5EF4-FFF2-40B4-BE49-F238E27FC236}">
              <a16:creationId xmlns:a16="http://schemas.microsoft.com/office/drawing/2014/main" id="{D85C6F24-5FA8-44FD-BEB2-4FFD1F1DA10C}"/>
            </a:ext>
          </a:extLst>
        </xdr:cNvPr>
        <xdr:cNvSpPr/>
      </xdr:nvSpPr>
      <xdr:spPr>
        <a:xfrm>
          <a:off x="6921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111824</xdr:rowOff>
    </xdr:from>
    <xdr:to>
      <xdr:col>41</xdr:col>
      <xdr:colOff>50800</xdr:colOff>
      <xdr:row>84</xdr:row>
      <xdr:rowOff>113537</xdr:rowOff>
    </xdr:to>
    <xdr:cxnSp macro="">
      <xdr:nvCxnSpPr>
        <xdr:cNvPr id="366" name="直線コネクタ 365">
          <a:extLst>
            <a:ext uri="{FF2B5EF4-FFF2-40B4-BE49-F238E27FC236}">
              <a16:creationId xmlns:a16="http://schemas.microsoft.com/office/drawing/2014/main" id="{E32BFCA2-305D-4DBD-B29F-98B29A7F6997}"/>
            </a:ext>
          </a:extLst>
        </xdr:cNvPr>
        <xdr:cNvCxnSpPr/>
      </xdr:nvCxnSpPr>
      <xdr:spPr>
        <a:xfrm flipV="1">
          <a:off x="6972300" y="1451362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67" name="n_1aveValue【公営住宅】&#10;一人当たり面積">
          <a:extLst>
            <a:ext uri="{FF2B5EF4-FFF2-40B4-BE49-F238E27FC236}">
              <a16:creationId xmlns:a16="http://schemas.microsoft.com/office/drawing/2014/main" id="{07273DB2-6867-41D3-879D-C605821CDE39}"/>
            </a:ext>
          </a:extLst>
        </xdr:cNvPr>
        <xdr:cNvSpPr txBox="1"/>
      </xdr:nvSpPr>
      <xdr:spPr>
        <a:xfrm>
          <a:off x="9391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368" name="n_2aveValue【公営住宅】&#10;一人当たり面積">
          <a:extLst>
            <a:ext uri="{FF2B5EF4-FFF2-40B4-BE49-F238E27FC236}">
              <a16:creationId xmlns:a16="http://schemas.microsoft.com/office/drawing/2014/main" id="{0A5DD34D-DF53-401E-994D-6B625E6F36A1}"/>
            </a:ext>
          </a:extLst>
        </xdr:cNvPr>
        <xdr:cNvSpPr txBox="1"/>
      </xdr:nvSpPr>
      <xdr:spPr>
        <a:xfrm>
          <a:off x="8515427" y="139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44848</xdr:rowOff>
    </xdr:from>
    <xdr:ext cx="469744" cy="259045"/>
    <xdr:sp macro="" textlink="">
      <xdr:nvSpPr>
        <xdr:cNvPr id="369" name="n_3aveValue【公営住宅】&#10;一人当たり面積">
          <a:extLst>
            <a:ext uri="{FF2B5EF4-FFF2-40B4-BE49-F238E27FC236}">
              <a16:creationId xmlns:a16="http://schemas.microsoft.com/office/drawing/2014/main" id="{4F95D4C5-3B37-49E5-9378-EA7BA047C227}"/>
            </a:ext>
          </a:extLst>
        </xdr:cNvPr>
        <xdr:cNvSpPr txBox="1"/>
      </xdr:nvSpPr>
      <xdr:spPr>
        <a:xfrm>
          <a:off x="76264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62565</xdr:rowOff>
    </xdr:from>
    <xdr:ext cx="469744" cy="259045"/>
    <xdr:sp macro="" textlink="">
      <xdr:nvSpPr>
        <xdr:cNvPr id="370" name="n_4aveValue【公営住宅】&#10;一人当たり面積">
          <a:extLst>
            <a:ext uri="{FF2B5EF4-FFF2-40B4-BE49-F238E27FC236}">
              <a16:creationId xmlns:a16="http://schemas.microsoft.com/office/drawing/2014/main" id="{66814057-5009-4D53-9165-D090A0EE568E}"/>
            </a:ext>
          </a:extLst>
        </xdr:cNvPr>
        <xdr:cNvSpPr txBox="1"/>
      </xdr:nvSpPr>
      <xdr:spPr>
        <a:xfrm>
          <a:off x="6737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154322</xdr:rowOff>
    </xdr:from>
    <xdr:ext cx="469744" cy="259045"/>
    <xdr:sp macro="" textlink="">
      <xdr:nvSpPr>
        <xdr:cNvPr id="371" name="n_1mainValue【公営住宅】&#10;一人当たり面積">
          <a:extLst>
            <a:ext uri="{FF2B5EF4-FFF2-40B4-BE49-F238E27FC236}">
              <a16:creationId xmlns:a16="http://schemas.microsoft.com/office/drawing/2014/main" id="{9EE2F7BE-426B-4E73-B33C-D288399AE981}"/>
            </a:ext>
          </a:extLst>
        </xdr:cNvPr>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157179</xdr:rowOff>
    </xdr:from>
    <xdr:ext cx="469744" cy="259045"/>
    <xdr:sp macro="" textlink="">
      <xdr:nvSpPr>
        <xdr:cNvPr id="372" name="n_2mainValue【公営住宅】&#10;一人当たり面積">
          <a:extLst>
            <a:ext uri="{FF2B5EF4-FFF2-40B4-BE49-F238E27FC236}">
              <a16:creationId xmlns:a16="http://schemas.microsoft.com/office/drawing/2014/main" id="{1D033480-C1B4-40E5-8FFB-BABB33C4C90F}"/>
            </a:ext>
          </a:extLst>
        </xdr:cNvPr>
        <xdr:cNvSpPr txBox="1"/>
      </xdr:nvSpPr>
      <xdr:spPr>
        <a:xfrm>
          <a:off x="8515427" y="1455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153751</xdr:rowOff>
    </xdr:from>
    <xdr:ext cx="469744" cy="259045"/>
    <xdr:sp macro="" textlink="">
      <xdr:nvSpPr>
        <xdr:cNvPr id="373" name="n_3mainValue【公営住宅】&#10;一人当たり面積">
          <a:extLst>
            <a:ext uri="{FF2B5EF4-FFF2-40B4-BE49-F238E27FC236}">
              <a16:creationId xmlns:a16="http://schemas.microsoft.com/office/drawing/2014/main" id="{50AE3EE5-A730-4C6A-ACF1-55ECA2E7F89F}"/>
            </a:ext>
          </a:extLst>
        </xdr:cNvPr>
        <xdr:cNvSpPr txBox="1"/>
      </xdr:nvSpPr>
      <xdr:spPr>
        <a:xfrm>
          <a:off x="7626427" y="145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155464</xdr:rowOff>
    </xdr:from>
    <xdr:ext cx="469744" cy="259045"/>
    <xdr:sp macro="" textlink="">
      <xdr:nvSpPr>
        <xdr:cNvPr id="374" name="n_4mainValue【公営住宅】&#10;一人当たり面積">
          <a:extLst>
            <a:ext uri="{FF2B5EF4-FFF2-40B4-BE49-F238E27FC236}">
              <a16:creationId xmlns:a16="http://schemas.microsoft.com/office/drawing/2014/main" id="{26791C06-8855-471C-B106-6F8832265258}"/>
            </a:ext>
          </a:extLst>
        </xdr:cNvPr>
        <xdr:cNvSpPr txBox="1"/>
      </xdr:nvSpPr>
      <xdr:spPr>
        <a:xfrm>
          <a:off x="6737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C834359-56BB-4779-8E00-F538995969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F583E67-7FD4-4C78-91DC-BE07A04797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3786879-0788-4B1E-A779-BDAFF78FF02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8A190A8B-59E9-4636-BB4D-9FEC56620A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9D7281B-42F4-4258-ABD7-98C4EF162D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D1BD223-59C0-44DF-A8F3-41768C72AD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94ED4D9-E687-4434-919F-36E0C6DE43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2A033C1-D5D0-40C2-A1F2-88644EC0545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A441FC59-9E4B-4D51-945C-D0A261F358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D08FAA42-A134-4F66-B0DA-8D17E3B187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30E082CF-ABFF-4C4B-975A-79C204A3F3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20414CB4-F868-494F-8CCA-38C54DF8DD3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5640770-25F4-4D13-9A6E-20E29D63EF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5981B0DB-5DBB-46D2-983E-DF09BC816D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37AEC6C-8B79-4B3A-A096-079DF4AF21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0809A10-287D-4E49-8D66-A932D8EBC6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6BB37CE0-21EA-4EFA-96FD-12AC5D1E62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617FE44C-63AB-40D2-B81A-5E1E217B2E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9533F13E-1336-4813-87B3-9E1DA4F972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F8A24195-58F2-415F-A223-73EC6092F7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446BF219-12DD-4B6E-ACF8-85CB1557A2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3DE0A73E-CE14-44FC-816C-612E695F45E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688AA627-2F8C-440C-B660-FD4A5D06B7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13B0ED7F-539A-480E-AC34-A1418D2DE5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901E97F2-DA5E-48E5-A4C7-08C078F32B7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946B0A0C-C901-4D62-8326-4F35A0559A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BA068FB-E03D-497A-A1EC-84751F6D40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EEDBD17D-33DC-4D2F-9563-5DC5EC8D5A6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72C5A09A-D6F4-454F-ACF9-0D68F0246BAF}"/>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256FB774-884E-4719-AE59-884503746A9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3ED5A90F-3939-455A-BA85-FF1C2F4B1C8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AFBFF2FE-1906-4A96-B9FE-F5F4390F327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CFEBB5C4-689B-4E82-935B-5E73357C6E7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A86A587F-F10F-4739-A5A8-EBAE2A31AA4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595B1170-7E17-4493-AF67-FB3FCD156FE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56BF884F-3F0E-4127-A717-E57FCDE24C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55B01768-0164-4732-ABE2-EE76497E811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5CC55EA3-587F-4B08-B000-DC2D916161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a:extLst>
            <a:ext uri="{FF2B5EF4-FFF2-40B4-BE49-F238E27FC236}">
              <a16:creationId xmlns:a16="http://schemas.microsoft.com/office/drawing/2014/main" id="{13C5C76F-CF1A-4703-96E4-E68BE7AC61A2}"/>
            </a:ext>
          </a:extLst>
        </xdr:cNvPr>
        <xdr:cNvCxnSpPr/>
      </xdr:nvCxnSpPr>
      <xdr:spPr>
        <a:xfrm flipV="1">
          <a:off x="16318864" y="568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A321EC05-1A73-401E-AF64-11A3FD0A125E}"/>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a:extLst>
            <a:ext uri="{FF2B5EF4-FFF2-40B4-BE49-F238E27FC236}">
              <a16:creationId xmlns:a16="http://schemas.microsoft.com/office/drawing/2014/main" id="{9E1CA6AF-72DB-4AC7-8030-A3AB00E59492}"/>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2EBE4941-9810-4164-BDF3-BACC6E5E8870}"/>
            </a:ext>
          </a:extLst>
        </xdr:cNvPr>
        <xdr:cNvSpPr txBox="1"/>
      </xdr:nvSpPr>
      <xdr:spPr>
        <a:xfrm>
          <a:off x="16357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a:extLst>
            <a:ext uri="{FF2B5EF4-FFF2-40B4-BE49-F238E27FC236}">
              <a16:creationId xmlns:a16="http://schemas.microsoft.com/office/drawing/2014/main" id="{109FDFE3-A3B3-406D-B770-9C586C6AD6D2}"/>
            </a:ext>
          </a:extLst>
        </xdr:cNvPr>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44975</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E028E9F1-E968-4630-9B99-16DF5D1A40EB}"/>
            </a:ext>
          </a:extLst>
        </xdr:cNvPr>
        <xdr:cNvSpPr txBox="1"/>
      </xdr:nvSpPr>
      <xdr:spPr>
        <a:xfrm>
          <a:off x="16357600" y="6217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a:extLst>
            <a:ext uri="{FF2B5EF4-FFF2-40B4-BE49-F238E27FC236}">
              <a16:creationId xmlns:a16="http://schemas.microsoft.com/office/drawing/2014/main" id="{47CD5C00-8E46-457F-9A4F-F321BB28FEDE}"/>
            </a:ext>
          </a:extLst>
        </xdr:cNvPr>
        <xdr:cNvSpPr/>
      </xdr:nvSpPr>
      <xdr:spPr>
        <a:xfrm>
          <a:off x="162687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a:extLst>
            <a:ext uri="{FF2B5EF4-FFF2-40B4-BE49-F238E27FC236}">
              <a16:creationId xmlns:a16="http://schemas.microsoft.com/office/drawing/2014/main" id="{33210976-A602-4380-81A0-28C7D86692EB}"/>
            </a:ext>
          </a:extLst>
        </xdr:cNvPr>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a:extLst>
            <a:ext uri="{FF2B5EF4-FFF2-40B4-BE49-F238E27FC236}">
              <a16:creationId xmlns:a16="http://schemas.microsoft.com/office/drawing/2014/main" id="{F2FF5043-FA56-40B8-86A1-E6F495C65AEB}"/>
            </a:ext>
          </a:extLst>
        </xdr:cNvPr>
        <xdr:cNvSpPr/>
      </xdr:nvSpPr>
      <xdr:spPr>
        <a:xfrm>
          <a:off x="14541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xdr:rowOff>
    </xdr:from>
    <xdr:to>
      <xdr:col>72</xdr:col>
      <xdr:colOff>38100</xdr:colOff>
      <xdr:row>36</xdr:row>
      <xdr:rowOff>108712</xdr:rowOff>
    </xdr:to>
    <xdr:sp macro="" textlink="">
      <xdr:nvSpPr>
        <xdr:cNvPr id="422" name="フローチャート: 判断 421">
          <a:extLst>
            <a:ext uri="{FF2B5EF4-FFF2-40B4-BE49-F238E27FC236}">
              <a16:creationId xmlns:a16="http://schemas.microsoft.com/office/drawing/2014/main" id="{397252A8-DD8E-40A1-9CE0-41209452A418}"/>
            </a:ext>
          </a:extLst>
        </xdr:cNvPr>
        <xdr:cNvSpPr/>
      </xdr:nvSpPr>
      <xdr:spPr>
        <a:xfrm>
          <a:off x="13652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23" name="フローチャート: 判断 422">
          <a:extLst>
            <a:ext uri="{FF2B5EF4-FFF2-40B4-BE49-F238E27FC236}">
              <a16:creationId xmlns:a16="http://schemas.microsoft.com/office/drawing/2014/main" id="{98054349-5A4D-4139-AEC6-C2BF4A26D050}"/>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FD896729-AC22-4155-91CF-D75B919220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275860C-F89F-427F-BD4A-27BBB94818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85212C8-8213-483B-B917-3BF927F2807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FFF11E8-F138-491A-9E93-490E913C33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9428C30-C198-4D65-8432-F46133A20A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429" name="楕円 428">
          <a:extLst>
            <a:ext uri="{FF2B5EF4-FFF2-40B4-BE49-F238E27FC236}">
              <a16:creationId xmlns:a16="http://schemas.microsoft.com/office/drawing/2014/main" id="{ECF4AA74-78D4-43F6-A442-2A695F06A634}"/>
            </a:ext>
          </a:extLst>
        </xdr:cNvPr>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69C399B5-9534-4915-8DEF-7DB99BBB41E1}"/>
            </a:ext>
          </a:extLst>
        </xdr:cNvPr>
        <xdr:cNvSpPr txBox="1"/>
      </xdr:nvSpPr>
      <xdr:spPr>
        <a:xfrm>
          <a:off x="16357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52832</xdr:rowOff>
    </xdr:from>
    <xdr:to>
      <xdr:col>81</xdr:col>
      <xdr:colOff>101600</xdr:colOff>
      <xdr:row>34</xdr:row>
      <xdr:rowOff>154432</xdr:rowOff>
    </xdr:to>
    <xdr:sp macro="" textlink="">
      <xdr:nvSpPr>
        <xdr:cNvPr id="431" name="楕円 430">
          <a:extLst>
            <a:ext uri="{FF2B5EF4-FFF2-40B4-BE49-F238E27FC236}">
              <a16:creationId xmlns:a16="http://schemas.microsoft.com/office/drawing/2014/main" id="{0913313E-D0B0-40C0-A7B4-45D1219BD6DF}"/>
            </a:ext>
          </a:extLst>
        </xdr:cNvPr>
        <xdr:cNvSpPr/>
      </xdr:nvSpPr>
      <xdr:spPr>
        <a:xfrm>
          <a:off x="15430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103632</xdr:rowOff>
    </xdr:from>
    <xdr:to>
      <xdr:col>85</xdr:col>
      <xdr:colOff>127000</xdr:colOff>
      <xdr:row>34</xdr:row>
      <xdr:rowOff>121920</xdr:rowOff>
    </xdr:to>
    <xdr:cxnSp macro="">
      <xdr:nvCxnSpPr>
        <xdr:cNvPr id="432" name="直線コネクタ 431">
          <a:extLst>
            <a:ext uri="{FF2B5EF4-FFF2-40B4-BE49-F238E27FC236}">
              <a16:creationId xmlns:a16="http://schemas.microsoft.com/office/drawing/2014/main" id="{16AB1934-05C0-4BD0-9A49-986DD148C83B}"/>
            </a:ext>
          </a:extLst>
        </xdr:cNvPr>
        <xdr:cNvCxnSpPr/>
      </xdr:nvCxnSpPr>
      <xdr:spPr>
        <a:xfrm>
          <a:off x="15481300" y="5932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xdr:rowOff>
    </xdr:from>
    <xdr:to>
      <xdr:col>76</xdr:col>
      <xdr:colOff>165100</xdr:colOff>
      <xdr:row>34</xdr:row>
      <xdr:rowOff>113284</xdr:rowOff>
    </xdr:to>
    <xdr:sp macro="" textlink="">
      <xdr:nvSpPr>
        <xdr:cNvPr id="433" name="楕円 432">
          <a:extLst>
            <a:ext uri="{FF2B5EF4-FFF2-40B4-BE49-F238E27FC236}">
              <a16:creationId xmlns:a16="http://schemas.microsoft.com/office/drawing/2014/main" id="{D3A416B2-C061-4BD1-9185-D1D1BEC694F9}"/>
            </a:ext>
          </a:extLst>
        </xdr:cNvPr>
        <xdr:cNvSpPr/>
      </xdr:nvSpPr>
      <xdr:spPr>
        <a:xfrm>
          <a:off x="14541500" y="5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62484</xdr:rowOff>
    </xdr:from>
    <xdr:to>
      <xdr:col>81</xdr:col>
      <xdr:colOff>50800</xdr:colOff>
      <xdr:row>34</xdr:row>
      <xdr:rowOff>103632</xdr:rowOff>
    </xdr:to>
    <xdr:cxnSp macro="">
      <xdr:nvCxnSpPr>
        <xdr:cNvPr id="434" name="直線コネクタ 433">
          <a:extLst>
            <a:ext uri="{FF2B5EF4-FFF2-40B4-BE49-F238E27FC236}">
              <a16:creationId xmlns:a16="http://schemas.microsoft.com/office/drawing/2014/main" id="{D8DE3793-553A-4F59-9B3C-CBFE1AB88C72}"/>
            </a:ext>
          </a:extLst>
        </xdr:cNvPr>
        <xdr:cNvCxnSpPr/>
      </xdr:nvCxnSpPr>
      <xdr:spPr>
        <a:xfrm>
          <a:off x="14592300" y="5891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132842</xdr:rowOff>
    </xdr:from>
    <xdr:to>
      <xdr:col>72</xdr:col>
      <xdr:colOff>38100</xdr:colOff>
      <xdr:row>34</xdr:row>
      <xdr:rowOff>62992</xdr:rowOff>
    </xdr:to>
    <xdr:sp macro="" textlink="">
      <xdr:nvSpPr>
        <xdr:cNvPr id="435" name="楕円 434">
          <a:extLst>
            <a:ext uri="{FF2B5EF4-FFF2-40B4-BE49-F238E27FC236}">
              <a16:creationId xmlns:a16="http://schemas.microsoft.com/office/drawing/2014/main" id="{89535BAD-6693-49B7-B747-2649A846ECB9}"/>
            </a:ext>
          </a:extLst>
        </xdr:cNvPr>
        <xdr:cNvSpPr/>
      </xdr:nvSpPr>
      <xdr:spPr>
        <a:xfrm>
          <a:off x="13652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xdr:rowOff>
    </xdr:from>
    <xdr:to>
      <xdr:col>76</xdr:col>
      <xdr:colOff>114300</xdr:colOff>
      <xdr:row>34</xdr:row>
      <xdr:rowOff>62484</xdr:rowOff>
    </xdr:to>
    <xdr:cxnSp macro="">
      <xdr:nvCxnSpPr>
        <xdr:cNvPr id="436" name="直線コネクタ 435">
          <a:extLst>
            <a:ext uri="{FF2B5EF4-FFF2-40B4-BE49-F238E27FC236}">
              <a16:creationId xmlns:a16="http://schemas.microsoft.com/office/drawing/2014/main" id="{D129F316-93D8-40A7-9241-C386A1DAF4D4}"/>
            </a:ext>
          </a:extLst>
        </xdr:cNvPr>
        <xdr:cNvCxnSpPr/>
      </xdr:nvCxnSpPr>
      <xdr:spPr>
        <a:xfrm>
          <a:off x="13703300" y="5841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80264</xdr:rowOff>
    </xdr:from>
    <xdr:to>
      <xdr:col>67</xdr:col>
      <xdr:colOff>101600</xdr:colOff>
      <xdr:row>34</xdr:row>
      <xdr:rowOff>10414</xdr:rowOff>
    </xdr:to>
    <xdr:sp macro="" textlink="">
      <xdr:nvSpPr>
        <xdr:cNvPr id="437" name="楕円 436">
          <a:extLst>
            <a:ext uri="{FF2B5EF4-FFF2-40B4-BE49-F238E27FC236}">
              <a16:creationId xmlns:a16="http://schemas.microsoft.com/office/drawing/2014/main" id="{813889E3-647F-4D03-BED8-4905541518C4}"/>
            </a:ext>
          </a:extLst>
        </xdr:cNvPr>
        <xdr:cNvSpPr/>
      </xdr:nvSpPr>
      <xdr:spPr>
        <a:xfrm>
          <a:off x="12763500" y="57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131064</xdr:rowOff>
    </xdr:from>
    <xdr:to>
      <xdr:col>71</xdr:col>
      <xdr:colOff>177800</xdr:colOff>
      <xdr:row>34</xdr:row>
      <xdr:rowOff>12192</xdr:rowOff>
    </xdr:to>
    <xdr:cxnSp macro="">
      <xdr:nvCxnSpPr>
        <xdr:cNvPr id="438" name="直線コネクタ 437">
          <a:extLst>
            <a:ext uri="{FF2B5EF4-FFF2-40B4-BE49-F238E27FC236}">
              <a16:creationId xmlns:a16="http://schemas.microsoft.com/office/drawing/2014/main" id="{1925402F-C22C-4909-8F18-66F6A35F6B50}"/>
            </a:ext>
          </a:extLst>
        </xdr:cNvPr>
        <xdr:cNvCxnSpPr/>
      </xdr:nvCxnSpPr>
      <xdr:spPr>
        <a:xfrm>
          <a:off x="12814300" y="57889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83837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EB6E3F36-1D8B-4AF7-82A3-00DFE41019CE}"/>
            </a:ext>
          </a:extLst>
        </xdr:cNvPr>
        <xdr:cNvSpPr txBox="1"/>
      </xdr:nvSpPr>
      <xdr:spPr>
        <a:xfrm>
          <a:off x="152660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131843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61C998F5-12B0-4853-9334-FF4DE1A9A560}"/>
            </a:ext>
          </a:extLst>
        </xdr:cNvPr>
        <xdr:cNvSpPr txBox="1"/>
      </xdr:nvSpPr>
      <xdr:spPr>
        <a:xfrm>
          <a:off x="143897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99839</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7BC41A27-9216-4E54-94BA-5C07A4F5A761}"/>
            </a:ext>
          </a:extLst>
        </xdr:cNvPr>
        <xdr:cNvSpPr txBox="1"/>
      </xdr:nvSpPr>
      <xdr:spPr>
        <a:xfrm>
          <a:off x="13500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C49423C-2C70-42B4-B6AB-59022A4FC448}"/>
            </a:ext>
          </a:extLst>
        </xdr:cNvPr>
        <xdr:cNvSpPr txBox="1"/>
      </xdr:nvSpPr>
      <xdr:spPr>
        <a:xfrm>
          <a:off x="12611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170959</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76FD60ED-4A32-4F15-8A4A-67F1DC414545}"/>
            </a:ext>
          </a:extLst>
        </xdr:cNvPr>
        <xdr:cNvSpPr txBox="1"/>
      </xdr:nvSpPr>
      <xdr:spPr>
        <a:xfrm>
          <a:off x="1526604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129811</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96EC992B-034E-4640-ADD6-15A0CBD68900}"/>
            </a:ext>
          </a:extLst>
        </xdr:cNvPr>
        <xdr:cNvSpPr txBox="1"/>
      </xdr:nvSpPr>
      <xdr:spPr>
        <a:xfrm>
          <a:off x="14389744" y="56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79519</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27A95F68-4634-490B-8F52-54CCF512E665}"/>
            </a:ext>
          </a:extLst>
        </xdr:cNvPr>
        <xdr:cNvSpPr txBox="1"/>
      </xdr:nvSpPr>
      <xdr:spPr>
        <a:xfrm>
          <a:off x="135007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26941</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F13AEC23-F871-4FBB-B425-FD61E5DDD9DA}"/>
            </a:ext>
          </a:extLst>
        </xdr:cNvPr>
        <xdr:cNvSpPr txBox="1"/>
      </xdr:nvSpPr>
      <xdr:spPr>
        <a:xfrm>
          <a:off x="12611744" y="55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35761EA4-E35D-4FE6-9842-52C73799DC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4E1A6EB1-EF82-4E1B-BA06-BA6CB8F218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D92EE125-E2C5-477F-A219-FA06BAAF51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25BBAAAE-A59E-402F-A3EB-9C668AEB81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B598B7CE-7876-48D1-AE7E-8143215E11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F9BDEBC4-720B-4FD4-8822-2BC2D64F6F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CBFA7B54-6A08-4BD3-9492-BE5D7EE1556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97D7138C-5ED6-4A54-897E-4969F8D4F4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2BE52FB7-095F-4F14-946B-B486484CBA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54BAE107-D6F2-4631-AE09-C791E9A349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FA322195-2D08-4EB0-BC34-E283128E63D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098C42BF-0ACC-4E30-ACFC-6903EDED14E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43F6A2AD-8B97-471B-9061-DCD7DF6C791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F3490EB7-48AD-4BA5-BB30-0C511661E20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A3FF4935-FD5A-4A18-9E75-21B7E8E88E4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8961A66C-AB9F-40DA-A0DD-2D261C37AAD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84983682-ED07-4105-820A-7C9C6F3FB89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7935C294-7719-4215-B14E-5C1561318DF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D79A06DD-1FD9-41EF-BE78-CB96BC28ED1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9FAC2A14-BC9A-4C62-B8A2-65BD9ED27EB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8A3AED41-4A5F-4FB2-818E-433B284B727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E9DAA422-B1D0-4201-B98A-718ECBFD731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B4BB4DB9-C242-41D4-8054-EBEF1A6E1D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3C7A6A46-6861-46E1-8779-492F4DC0CE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C81DEB64-C7BC-4AA0-9756-6EB31E07C6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2" name="直線コネクタ 471">
          <a:extLst>
            <a:ext uri="{FF2B5EF4-FFF2-40B4-BE49-F238E27FC236}">
              <a16:creationId xmlns:a16="http://schemas.microsoft.com/office/drawing/2014/main" id="{F38BC746-5DAC-4AC1-9127-07AD201E9B9B}"/>
            </a:ext>
          </a:extLst>
        </xdr:cNvPr>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6D315971-B30E-4B34-AE04-0112030A6879}"/>
            </a:ext>
          </a:extLst>
        </xdr:cNvPr>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4" name="直線コネクタ 473">
          <a:extLst>
            <a:ext uri="{FF2B5EF4-FFF2-40B4-BE49-F238E27FC236}">
              <a16:creationId xmlns:a16="http://schemas.microsoft.com/office/drawing/2014/main" id="{60121A5E-DE81-429D-BF44-C67843E3E85C}"/>
            </a:ext>
          </a:extLst>
        </xdr:cNvPr>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546AF707-C51F-4B7E-B151-7E05FC1B4EF2}"/>
            </a:ext>
          </a:extLst>
        </xdr:cNvPr>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6" name="直線コネクタ 475">
          <a:extLst>
            <a:ext uri="{FF2B5EF4-FFF2-40B4-BE49-F238E27FC236}">
              <a16:creationId xmlns:a16="http://schemas.microsoft.com/office/drawing/2014/main" id="{CE1A64A3-8F4F-4FBC-A8DF-B0E21203ACBC}"/>
            </a:ext>
          </a:extLst>
        </xdr:cNvPr>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21788</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3D665FDC-3BA9-4056-9643-A2CEAB40EF82}"/>
            </a:ext>
          </a:extLst>
        </xdr:cNvPr>
        <xdr:cNvSpPr txBox="1"/>
      </xdr:nvSpPr>
      <xdr:spPr>
        <a:xfrm>
          <a:off x="22199600" y="63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8" name="フローチャート: 判断 477">
          <a:extLst>
            <a:ext uri="{FF2B5EF4-FFF2-40B4-BE49-F238E27FC236}">
              <a16:creationId xmlns:a16="http://schemas.microsoft.com/office/drawing/2014/main" id="{03BF9B32-34C8-4D96-A8ED-F0CE5C91202C}"/>
            </a:ext>
          </a:extLst>
        </xdr:cNvPr>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9" name="フローチャート: 判断 478">
          <a:extLst>
            <a:ext uri="{FF2B5EF4-FFF2-40B4-BE49-F238E27FC236}">
              <a16:creationId xmlns:a16="http://schemas.microsoft.com/office/drawing/2014/main" id="{0C15B7A2-0F10-48C3-B5B9-F66C70BE74EB}"/>
            </a:ext>
          </a:extLst>
        </xdr:cNvPr>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0" name="フローチャート: 判断 479">
          <a:extLst>
            <a:ext uri="{FF2B5EF4-FFF2-40B4-BE49-F238E27FC236}">
              <a16:creationId xmlns:a16="http://schemas.microsoft.com/office/drawing/2014/main" id="{A8758807-2AFF-442F-9831-4F29422EC2B5}"/>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1" name="フローチャート: 判断 480">
          <a:extLst>
            <a:ext uri="{FF2B5EF4-FFF2-40B4-BE49-F238E27FC236}">
              <a16:creationId xmlns:a16="http://schemas.microsoft.com/office/drawing/2014/main" id="{7B6528E3-DB6D-4220-A095-ED19C3EA2711}"/>
            </a:ext>
          </a:extLst>
        </xdr:cNvPr>
        <xdr:cNvSpPr/>
      </xdr:nvSpPr>
      <xdr:spPr>
        <a:xfrm>
          <a:off x="19494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2" name="フローチャート: 判断 481">
          <a:extLst>
            <a:ext uri="{FF2B5EF4-FFF2-40B4-BE49-F238E27FC236}">
              <a16:creationId xmlns:a16="http://schemas.microsoft.com/office/drawing/2014/main" id="{D4855DB0-730B-49B2-896F-53C6EBAAB9D1}"/>
            </a:ext>
          </a:extLst>
        </xdr:cNvPr>
        <xdr:cNvSpPr/>
      </xdr:nvSpPr>
      <xdr:spPr>
        <a:xfrm>
          <a:off x="18605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2BD34FB-7A22-49E0-BE4F-445FFAB7063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2ECBF39-F04A-4BA1-890F-B545441AFF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C58D2CB-7167-421C-AC10-A2E9A90D98F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A7D649-EA9E-4422-AB05-3F24E54FACB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FD6506B-CA66-459D-A8D5-8329CF2697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51526</xdr:rowOff>
    </xdr:from>
    <xdr:to>
      <xdr:col>116</xdr:col>
      <xdr:colOff>114300</xdr:colOff>
      <xdr:row>32</xdr:row>
      <xdr:rowOff>153126</xdr:rowOff>
    </xdr:to>
    <xdr:sp macro="" textlink="">
      <xdr:nvSpPr>
        <xdr:cNvPr id="488" name="楕円 487">
          <a:extLst>
            <a:ext uri="{FF2B5EF4-FFF2-40B4-BE49-F238E27FC236}">
              <a16:creationId xmlns:a16="http://schemas.microsoft.com/office/drawing/2014/main" id="{A2FABA2E-E852-40F2-A1DE-C01D7947FCAD}"/>
            </a:ext>
          </a:extLst>
        </xdr:cNvPr>
        <xdr:cNvSpPr/>
      </xdr:nvSpPr>
      <xdr:spPr>
        <a:xfrm>
          <a:off x="22110700" y="55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4553</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D258DB2-5D72-4060-B21C-605D9717D489}"/>
            </a:ext>
          </a:extLst>
        </xdr:cNvPr>
        <xdr:cNvSpPr txBox="1"/>
      </xdr:nvSpPr>
      <xdr:spPr>
        <a:xfrm>
          <a:off x="22199600"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77651</xdr:rowOff>
    </xdr:from>
    <xdr:to>
      <xdr:col>112</xdr:col>
      <xdr:colOff>38100</xdr:colOff>
      <xdr:row>33</xdr:row>
      <xdr:rowOff>7801</xdr:rowOff>
    </xdr:to>
    <xdr:sp macro="" textlink="">
      <xdr:nvSpPr>
        <xdr:cNvPr id="490" name="楕円 489">
          <a:extLst>
            <a:ext uri="{FF2B5EF4-FFF2-40B4-BE49-F238E27FC236}">
              <a16:creationId xmlns:a16="http://schemas.microsoft.com/office/drawing/2014/main" id="{5820A7B2-0CD9-43F0-A95E-3E34257396C5}"/>
            </a:ext>
          </a:extLst>
        </xdr:cNvPr>
        <xdr:cNvSpPr/>
      </xdr:nvSpPr>
      <xdr:spPr>
        <a:xfrm>
          <a:off x="21272500" y="55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102326</xdr:rowOff>
    </xdr:from>
    <xdr:to>
      <xdr:col>116</xdr:col>
      <xdr:colOff>63500</xdr:colOff>
      <xdr:row>32</xdr:row>
      <xdr:rowOff>128451</xdr:rowOff>
    </xdr:to>
    <xdr:cxnSp macro="">
      <xdr:nvCxnSpPr>
        <xdr:cNvPr id="491" name="直線コネクタ 490">
          <a:extLst>
            <a:ext uri="{FF2B5EF4-FFF2-40B4-BE49-F238E27FC236}">
              <a16:creationId xmlns:a16="http://schemas.microsoft.com/office/drawing/2014/main" id="{B2C5E036-9E32-4614-B24F-8E77F4FD959A}"/>
            </a:ext>
          </a:extLst>
        </xdr:cNvPr>
        <xdr:cNvCxnSpPr/>
      </xdr:nvCxnSpPr>
      <xdr:spPr>
        <a:xfrm flipV="1">
          <a:off x="21323300" y="55887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120106</xdr:rowOff>
    </xdr:from>
    <xdr:to>
      <xdr:col>107</xdr:col>
      <xdr:colOff>101600</xdr:colOff>
      <xdr:row>33</xdr:row>
      <xdr:rowOff>50256</xdr:rowOff>
    </xdr:to>
    <xdr:sp macro="" textlink="">
      <xdr:nvSpPr>
        <xdr:cNvPr id="492" name="楕円 491">
          <a:extLst>
            <a:ext uri="{FF2B5EF4-FFF2-40B4-BE49-F238E27FC236}">
              <a16:creationId xmlns:a16="http://schemas.microsoft.com/office/drawing/2014/main" id="{AD506184-3397-436A-9BC1-AF6C25BDFF8B}"/>
            </a:ext>
          </a:extLst>
        </xdr:cNvPr>
        <xdr:cNvSpPr/>
      </xdr:nvSpPr>
      <xdr:spPr>
        <a:xfrm>
          <a:off x="20383500" y="5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128451</xdr:rowOff>
    </xdr:from>
    <xdr:to>
      <xdr:col>111</xdr:col>
      <xdr:colOff>177800</xdr:colOff>
      <xdr:row>32</xdr:row>
      <xdr:rowOff>170906</xdr:rowOff>
    </xdr:to>
    <xdr:cxnSp macro="">
      <xdr:nvCxnSpPr>
        <xdr:cNvPr id="493" name="直線コネクタ 492">
          <a:extLst>
            <a:ext uri="{FF2B5EF4-FFF2-40B4-BE49-F238E27FC236}">
              <a16:creationId xmlns:a16="http://schemas.microsoft.com/office/drawing/2014/main" id="{4FE30740-4EA9-4606-B30A-E120BB5968CC}"/>
            </a:ext>
          </a:extLst>
        </xdr:cNvPr>
        <xdr:cNvCxnSpPr/>
      </xdr:nvCxnSpPr>
      <xdr:spPr>
        <a:xfrm flipV="1">
          <a:off x="20434300" y="56148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139700</xdr:rowOff>
    </xdr:from>
    <xdr:to>
      <xdr:col>102</xdr:col>
      <xdr:colOff>165100</xdr:colOff>
      <xdr:row>33</xdr:row>
      <xdr:rowOff>69850</xdr:rowOff>
    </xdr:to>
    <xdr:sp macro="" textlink="">
      <xdr:nvSpPr>
        <xdr:cNvPr id="494" name="楕円 493">
          <a:extLst>
            <a:ext uri="{FF2B5EF4-FFF2-40B4-BE49-F238E27FC236}">
              <a16:creationId xmlns:a16="http://schemas.microsoft.com/office/drawing/2014/main" id="{A2A4B3A2-02AD-4022-A101-5A6D16DDC6EB}"/>
            </a:ext>
          </a:extLst>
        </xdr:cNvPr>
        <xdr:cNvSpPr/>
      </xdr:nvSpPr>
      <xdr:spPr>
        <a:xfrm>
          <a:off x="19494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170906</xdr:rowOff>
    </xdr:from>
    <xdr:to>
      <xdr:col>107</xdr:col>
      <xdr:colOff>50800</xdr:colOff>
      <xdr:row>33</xdr:row>
      <xdr:rowOff>19050</xdr:rowOff>
    </xdr:to>
    <xdr:cxnSp macro="">
      <xdr:nvCxnSpPr>
        <xdr:cNvPr id="495" name="直線コネクタ 494">
          <a:extLst>
            <a:ext uri="{FF2B5EF4-FFF2-40B4-BE49-F238E27FC236}">
              <a16:creationId xmlns:a16="http://schemas.microsoft.com/office/drawing/2014/main" id="{92B5D6CD-B181-4E1B-B701-441D6E50356A}"/>
            </a:ext>
          </a:extLst>
        </xdr:cNvPr>
        <xdr:cNvCxnSpPr/>
      </xdr:nvCxnSpPr>
      <xdr:spPr>
        <a:xfrm flipV="1">
          <a:off x="19545300" y="5657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156028</xdr:rowOff>
    </xdr:from>
    <xdr:to>
      <xdr:col>98</xdr:col>
      <xdr:colOff>38100</xdr:colOff>
      <xdr:row>33</xdr:row>
      <xdr:rowOff>86178</xdr:rowOff>
    </xdr:to>
    <xdr:sp macro="" textlink="">
      <xdr:nvSpPr>
        <xdr:cNvPr id="496" name="楕円 495">
          <a:extLst>
            <a:ext uri="{FF2B5EF4-FFF2-40B4-BE49-F238E27FC236}">
              <a16:creationId xmlns:a16="http://schemas.microsoft.com/office/drawing/2014/main" id="{D7F86D4A-D570-4CE8-BFBC-D610AA9F34FB}"/>
            </a:ext>
          </a:extLst>
        </xdr:cNvPr>
        <xdr:cNvSpPr/>
      </xdr:nvSpPr>
      <xdr:spPr>
        <a:xfrm>
          <a:off x="18605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19050</xdr:rowOff>
    </xdr:from>
    <xdr:to>
      <xdr:col>102</xdr:col>
      <xdr:colOff>114300</xdr:colOff>
      <xdr:row>33</xdr:row>
      <xdr:rowOff>35378</xdr:rowOff>
    </xdr:to>
    <xdr:cxnSp macro="">
      <xdr:nvCxnSpPr>
        <xdr:cNvPr id="497" name="直線コネクタ 496">
          <a:extLst>
            <a:ext uri="{FF2B5EF4-FFF2-40B4-BE49-F238E27FC236}">
              <a16:creationId xmlns:a16="http://schemas.microsoft.com/office/drawing/2014/main" id="{04B85D25-E76B-4EA0-93D2-10887E069224}"/>
            </a:ext>
          </a:extLst>
        </xdr:cNvPr>
        <xdr:cNvCxnSpPr/>
      </xdr:nvCxnSpPr>
      <xdr:spPr>
        <a:xfrm flipV="1">
          <a:off x="18656300" y="5676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119760</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BF01CE03-F1B3-4ECC-B686-020E69C81EE5}"/>
            </a:ext>
          </a:extLst>
        </xdr:cNvPr>
        <xdr:cNvSpPr txBox="1"/>
      </xdr:nvSpPr>
      <xdr:spPr>
        <a:xfrm>
          <a:off x="21075727" y="64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7093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98295CF9-4EA7-4BBB-877D-3C53F6DE3787}"/>
            </a:ext>
          </a:extLst>
        </xdr:cNvPr>
        <xdr:cNvSpPr txBox="1"/>
      </xdr:nvSpPr>
      <xdr:spPr>
        <a:xfrm>
          <a:off x="201994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162214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7FB99183-C258-4021-9935-49D194F7A7E2}"/>
            </a:ext>
          </a:extLst>
        </xdr:cNvPr>
        <xdr:cNvSpPr txBox="1"/>
      </xdr:nvSpPr>
      <xdr:spPr>
        <a:xfrm>
          <a:off x="19310427" y="65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36484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32450D8E-976F-4FB9-B7E9-8FF87C343872}"/>
            </a:ext>
          </a:extLst>
        </xdr:cNvPr>
        <xdr:cNvSpPr txBox="1"/>
      </xdr:nvSpPr>
      <xdr:spPr>
        <a:xfrm>
          <a:off x="18421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24328</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24BF6B14-57DB-485C-A560-AE737B69D760}"/>
            </a:ext>
          </a:extLst>
        </xdr:cNvPr>
        <xdr:cNvSpPr txBox="1"/>
      </xdr:nvSpPr>
      <xdr:spPr>
        <a:xfrm>
          <a:off x="21075727" y="533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66783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6B3B7DBC-1AF9-4071-9565-95BDA8CF8C12}"/>
            </a:ext>
          </a:extLst>
        </xdr:cNvPr>
        <xdr:cNvSpPr txBox="1"/>
      </xdr:nvSpPr>
      <xdr:spPr>
        <a:xfrm>
          <a:off x="20199427" y="53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86377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6BCDEF6C-8558-4DCD-9E26-AE4EED3EF3D6}"/>
            </a:ext>
          </a:extLst>
        </xdr:cNvPr>
        <xdr:cNvSpPr txBox="1"/>
      </xdr:nvSpPr>
      <xdr:spPr>
        <a:xfrm>
          <a:off x="193104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102705</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6045E8A7-F7D6-4424-90E7-D1D2D6ED6826}"/>
            </a:ext>
          </a:extLst>
        </xdr:cNvPr>
        <xdr:cNvSpPr txBox="1"/>
      </xdr:nvSpPr>
      <xdr:spPr>
        <a:xfrm>
          <a:off x="18421427" y="54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860B331E-3426-47A0-BE22-9F14D0A065A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8428462B-DA32-4DBE-9E49-DA54E5B822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38589A42-2AAC-4FEA-9C38-554350BEF1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6DE778E-CBD4-42CF-ADFB-CD9449B5B0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BF5E1676-F1A0-4729-8BB4-79F36C4D31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7ED636B6-5DEF-4593-AC75-5D1C200FE4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E8CE5425-55CE-4050-B57B-9A26B7923F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43CB687A-7796-4643-8756-5D1DC77C15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5B1BA112-510B-4519-A204-D67A9AB978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EE3419B7-4F13-44CC-8FF8-0699E1D656D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A0461F42-508C-404F-857C-6E6DAE1F26E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65EAD412-82C9-44C5-90D4-59B7566B014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745ACB97-B017-4329-98CF-41ACDA4DB23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DEFCD93A-8477-4417-9AF7-B2DF5F1AD03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A40BA6D1-7115-4994-B533-403660CD35A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71A421D9-1D76-4484-9311-3A25B1EB376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FF6C5366-1C1F-4993-AEA1-F436BDED08D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58C69FF1-6A49-49D0-8D0C-F66BCFB44F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9B9C8911-5AD9-4335-BE0A-51432A608B9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22BB1EC7-8153-430B-ACA9-72045EF095E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61754623-8DA9-4C42-A835-F8F05CFEE3B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C618AB3A-0BAF-4613-9EAB-0A1F111B3DB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82AF4970-62AC-4F12-8E0B-1A2748F493F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F8CDC57-DFA4-48B6-9D02-37A132A7C6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D42780CA-1450-47D4-A8B1-E7B54A482E2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B500D792-42DA-4E8D-BE0A-B63888FCD5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2" name="直線コネクタ 531">
          <a:extLst>
            <a:ext uri="{FF2B5EF4-FFF2-40B4-BE49-F238E27FC236}">
              <a16:creationId xmlns:a16="http://schemas.microsoft.com/office/drawing/2014/main" id="{C53A1700-5A3F-4A1C-AD82-6E99AAE2AB1D}"/>
            </a:ext>
          </a:extLst>
        </xdr:cNvPr>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5C718DAB-3860-4BA8-9AFD-E71778D16A3C}"/>
            </a:ext>
          </a:extLst>
        </xdr:cNvPr>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4" name="直線コネクタ 533">
          <a:extLst>
            <a:ext uri="{FF2B5EF4-FFF2-40B4-BE49-F238E27FC236}">
              <a16:creationId xmlns:a16="http://schemas.microsoft.com/office/drawing/2014/main" id="{8FF4FD00-D6DF-4DA4-B048-756082F1B4A7}"/>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C320654D-938B-484E-AE76-95DA1B50B206}"/>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a:extLst>
            <a:ext uri="{FF2B5EF4-FFF2-40B4-BE49-F238E27FC236}">
              <a16:creationId xmlns:a16="http://schemas.microsoft.com/office/drawing/2014/main" id="{18E837AB-4FD8-4BB4-8680-1D770C68B585}"/>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FD69180C-2950-4580-8ADF-78983DB69E2B}"/>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8" name="フローチャート: 判断 537">
          <a:extLst>
            <a:ext uri="{FF2B5EF4-FFF2-40B4-BE49-F238E27FC236}">
              <a16:creationId xmlns:a16="http://schemas.microsoft.com/office/drawing/2014/main" id="{E0F24BEC-5D59-44A0-80A9-D956B49444CC}"/>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39" name="フローチャート: 判断 538">
          <a:extLst>
            <a:ext uri="{FF2B5EF4-FFF2-40B4-BE49-F238E27FC236}">
              <a16:creationId xmlns:a16="http://schemas.microsoft.com/office/drawing/2014/main" id="{8E36D684-AAD7-4BEC-A416-6696882CB4F5}"/>
            </a:ext>
          </a:extLst>
        </xdr:cNvPr>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0" name="フローチャート: 判断 539">
          <a:extLst>
            <a:ext uri="{FF2B5EF4-FFF2-40B4-BE49-F238E27FC236}">
              <a16:creationId xmlns:a16="http://schemas.microsoft.com/office/drawing/2014/main" id="{06C4E1A2-3911-4BCC-ADAA-332069862AB3}"/>
            </a:ext>
          </a:extLst>
        </xdr:cNvPr>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1" name="フローチャート: 判断 540">
          <a:extLst>
            <a:ext uri="{FF2B5EF4-FFF2-40B4-BE49-F238E27FC236}">
              <a16:creationId xmlns:a16="http://schemas.microsoft.com/office/drawing/2014/main" id="{4F4BF80F-B204-4F29-A599-7A6190F03CF2}"/>
            </a:ext>
          </a:extLst>
        </xdr:cNvPr>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2" name="フローチャート: 判断 541">
          <a:extLst>
            <a:ext uri="{FF2B5EF4-FFF2-40B4-BE49-F238E27FC236}">
              <a16:creationId xmlns:a16="http://schemas.microsoft.com/office/drawing/2014/main" id="{CA74AAF0-A62D-4106-BED4-4E0B975E42F5}"/>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8063EE7-D206-4146-8A00-3892F98D86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1EEC9F8-B77A-46D9-A62F-4BE53200A4E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8A4464A-D56D-491A-AB6C-5995B40DA0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AF20B28-96C9-46A9-BDB1-8DF958CF06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A6F7DD8-65E2-4145-999F-7FCDAAD66D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48" name="楕円 547">
          <a:extLst>
            <a:ext uri="{FF2B5EF4-FFF2-40B4-BE49-F238E27FC236}">
              <a16:creationId xmlns:a16="http://schemas.microsoft.com/office/drawing/2014/main" id="{FBE96AAB-586A-460B-898A-655934EA9FE0}"/>
            </a:ext>
          </a:extLst>
        </xdr:cNvPr>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F7F88724-A04C-4F6C-B8C9-EEFB652ACB01}"/>
            </a:ext>
          </a:extLst>
        </xdr:cNvPr>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550" name="楕円 549">
          <a:extLst>
            <a:ext uri="{FF2B5EF4-FFF2-40B4-BE49-F238E27FC236}">
              <a16:creationId xmlns:a16="http://schemas.microsoft.com/office/drawing/2014/main" id="{0334DF78-6819-40FE-8E78-2E6AC73E5501}"/>
            </a:ext>
          </a:extLst>
        </xdr:cNvPr>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60</xdr:row>
      <xdr:rowOff>143691</xdr:rowOff>
    </xdr:to>
    <xdr:cxnSp macro="">
      <xdr:nvCxnSpPr>
        <xdr:cNvPr id="551" name="直線コネクタ 550">
          <a:extLst>
            <a:ext uri="{FF2B5EF4-FFF2-40B4-BE49-F238E27FC236}">
              <a16:creationId xmlns:a16="http://schemas.microsoft.com/office/drawing/2014/main" id="{57D5CDA7-2C26-41C6-8D59-CA31222056C4}"/>
            </a:ext>
          </a:extLst>
        </xdr:cNvPr>
        <xdr:cNvCxnSpPr/>
      </xdr:nvCxnSpPr>
      <xdr:spPr>
        <a:xfrm flipV="1">
          <a:off x="15481300" y="10143309"/>
          <a:ext cx="8382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552" name="楕円 551">
          <a:extLst>
            <a:ext uri="{FF2B5EF4-FFF2-40B4-BE49-F238E27FC236}">
              <a16:creationId xmlns:a16="http://schemas.microsoft.com/office/drawing/2014/main" id="{4DD60886-EC7C-4775-BC48-BAB74F18D2E0}"/>
            </a:ext>
          </a:extLst>
        </xdr:cNvPr>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61</xdr:row>
      <xdr:rowOff>31024</xdr:rowOff>
    </xdr:to>
    <xdr:cxnSp macro="">
      <xdr:nvCxnSpPr>
        <xdr:cNvPr id="553" name="直線コネクタ 552">
          <a:extLst>
            <a:ext uri="{FF2B5EF4-FFF2-40B4-BE49-F238E27FC236}">
              <a16:creationId xmlns:a16="http://schemas.microsoft.com/office/drawing/2014/main" id="{FC138A92-DDDF-46A9-9829-E89A590BDD91}"/>
            </a:ext>
          </a:extLst>
        </xdr:cNvPr>
        <xdr:cNvCxnSpPr/>
      </xdr:nvCxnSpPr>
      <xdr:spPr>
        <a:xfrm flipV="1">
          <a:off x="14592300" y="104306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54" name="楕円 553">
          <a:extLst>
            <a:ext uri="{FF2B5EF4-FFF2-40B4-BE49-F238E27FC236}">
              <a16:creationId xmlns:a16="http://schemas.microsoft.com/office/drawing/2014/main" id="{91A995E6-4886-40F3-B8B6-BAE044168DE7}"/>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31024</xdr:rowOff>
    </xdr:to>
    <xdr:cxnSp macro="">
      <xdr:nvCxnSpPr>
        <xdr:cNvPr id="555" name="直線コネクタ 554">
          <a:extLst>
            <a:ext uri="{FF2B5EF4-FFF2-40B4-BE49-F238E27FC236}">
              <a16:creationId xmlns:a16="http://schemas.microsoft.com/office/drawing/2014/main" id="{2EB26562-4A46-4651-B7D1-76E3FC7B9497}"/>
            </a:ext>
          </a:extLst>
        </xdr:cNvPr>
        <xdr:cNvCxnSpPr/>
      </xdr:nvCxnSpPr>
      <xdr:spPr>
        <a:xfrm>
          <a:off x="13703300" y="1046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556" name="楕円 555">
          <a:extLst>
            <a:ext uri="{FF2B5EF4-FFF2-40B4-BE49-F238E27FC236}">
              <a16:creationId xmlns:a16="http://schemas.microsoft.com/office/drawing/2014/main" id="{2AF5B229-A44A-4A82-8739-A94C65678EBB}"/>
            </a:ext>
          </a:extLst>
        </xdr:cNvPr>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11430</xdr:rowOff>
    </xdr:to>
    <xdr:cxnSp macro="">
      <xdr:nvCxnSpPr>
        <xdr:cNvPr id="557" name="直線コネクタ 556">
          <a:extLst>
            <a:ext uri="{FF2B5EF4-FFF2-40B4-BE49-F238E27FC236}">
              <a16:creationId xmlns:a16="http://schemas.microsoft.com/office/drawing/2014/main" id="{72E98408-2662-4D8B-BD9D-EBE84044724D}"/>
            </a:ext>
          </a:extLst>
        </xdr:cNvPr>
        <xdr:cNvCxnSpPr/>
      </xdr:nvCxnSpPr>
      <xdr:spPr>
        <a:xfrm>
          <a:off x="12814300" y="1045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58" name="n_1aveValue【学校施設】&#10;有形固定資産減価償却率">
          <a:extLst>
            <a:ext uri="{FF2B5EF4-FFF2-40B4-BE49-F238E27FC236}">
              <a16:creationId xmlns:a16="http://schemas.microsoft.com/office/drawing/2014/main" id="{87963817-9147-466E-B197-DEFF66C06287}"/>
            </a:ext>
          </a:extLst>
        </xdr:cNvPr>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59" name="n_2aveValue【学校施設】&#10;有形固定資産減価償却率">
          <a:extLst>
            <a:ext uri="{FF2B5EF4-FFF2-40B4-BE49-F238E27FC236}">
              <a16:creationId xmlns:a16="http://schemas.microsoft.com/office/drawing/2014/main" id="{8FE722CE-7D9A-4C1F-A001-49E31423E9B9}"/>
            </a:ext>
          </a:extLst>
        </xdr:cNvPr>
        <xdr:cNvSpPr txBox="1"/>
      </xdr:nvSpPr>
      <xdr:spPr>
        <a:xfrm>
          <a:off x="14389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60" name="n_3aveValue【学校施設】&#10;有形固定資産減価償却率">
          <a:extLst>
            <a:ext uri="{FF2B5EF4-FFF2-40B4-BE49-F238E27FC236}">
              <a16:creationId xmlns:a16="http://schemas.microsoft.com/office/drawing/2014/main" id="{7AAE567A-EE40-4107-B62E-020D0FEDC87C}"/>
            </a:ext>
          </a:extLst>
        </xdr:cNvPr>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1" name="n_4aveValue【学校施設】&#10;有形固定資産減価償却率">
          <a:extLst>
            <a:ext uri="{FF2B5EF4-FFF2-40B4-BE49-F238E27FC236}">
              <a16:creationId xmlns:a16="http://schemas.microsoft.com/office/drawing/2014/main" id="{D54260A9-BA00-4B53-A64C-DF677BBCCA58}"/>
            </a:ext>
          </a:extLst>
        </xdr:cNvPr>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562" name="n_1mainValue【学校施設】&#10;有形固定資産減価償却率">
          <a:extLst>
            <a:ext uri="{FF2B5EF4-FFF2-40B4-BE49-F238E27FC236}">
              <a16:creationId xmlns:a16="http://schemas.microsoft.com/office/drawing/2014/main" id="{F526E9B5-82B3-4A4B-B41E-E60E8D29CF25}"/>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563" name="n_2mainValue【学校施設】&#10;有形固定資産減価償却率">
          <a:extLst>
            <a:ext uri="{FF2B5EF4-FFF2-40B4-BE49-F238E27FC236}">
              <a16:creationId xmlns:a16="http://schemas.microsoft.com/office/drawing/2014/main" id="{5E2F9D61-EFAB-4D43-94E4-E38902B10536}"/>
            </a:ext>
          </a:extLst>
        </xdr:cNvPr>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64" name="n_3mainValue【学校施設】&#10;有形固定資産減価償却率">
          <a:extLst>
            <a:ext uri="{FF2B5EF4-FFF2-40B4-BE49-F238E27FC236}">
              <a16:creationId xmlns:a16="http://schemas.microsoft.com/office/drawing/2014/main" id="{7E5F4501-4359-4D75-B477-796ED3D64502}"/>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565" name="n_4mainValue【学校施設】&#10;有形固定資産減価償却率">
          <a:extLst>
            <a:ext uri="{FF2B5EF4-FFF2-40B4-BE49-F238E27FC236}">
              <a16:creationId xmlns:a16="http://schemas.microsoft.com/office/drawing/2014/main" id="{393D984B-1E11-4BE4-8D07-6BF487273913}"/>
            </a:ext>
          </a:extLst>
        </xdr:cNvPr>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BECC948B-DB85-4B1D-A651-3AB70C6616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2EEB8A1-0C98-480B-B0CD-79943211D8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22F603CE-4196-4F04-8077-44C55CDAAA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A6D69677-5BB7-4047-B89B-6AA954DAE8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2430A682-180D-4180-A8AE-7AFEC18F9E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E669860-8264-42D2-A4A6-E80314205A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59FFB6D-27AF-4EED-8E6A-33D126E932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C1CA490B-C146-45D1-AB40-71C2642009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1202BE68-0A57-4453-9DB8-6CE00567358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F586DEF8-4805-4D15-B917-067B0D70DAD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C4B5E1DD-EAE1-4B26-AA9B-377D0593005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A4579A0E-EB77-4F73-81A5-6DF1E716690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1A48EE4B-65DC-4308-9541-9F3BC3F615C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AF18693D-98B1-4047-91C5-5B691A7E71E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244E8DE8-D7E9-4CF6-BD3B-7E810322B56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5BA3F671-7769-47B3-BCED-605FF5EF3A2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762BCB6F-94D0-4651-B5CA-A5815F1F44E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66A0775E-7464-4D43-BF2A-F21E454926F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73E3DCEE-1449-4CA6-80F5-77916987B66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5C826B3B-896C-456B-A911-142BD4C6742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777F8E8C-F051-4156-A206-AF210C9B03C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A3107F1-A79F-4F2C-AEBA-3D9047742F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8" name="直線コネクタ 587">
          <a:extLst>
            <a:ext uri="{FF2B5EF4-FFF2-40B4-BE49-F238E27FC236}">
              <a16:creationId xmlns:a16="http://schemas.microsoft.com/office/drawing/2014/main" id="{A191C64E-A80F-411A-B6F9-2D7785E56596}"/>
            </a:ext>
          </a:extLst>
        </xdr:cNvPr>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89" name="【学校施設】&#10;一人当たり面積最小値テキスト">
          <a:extLst>
            <a:ext uri="{FF2B5EF4-FFF2-40B4-BE49-F238E27FC236}">
              <a16:creationId xmlns:a16="http://schemas.microsoft.com/office/drawing/2014/main" id="{CCF4BB16-B65D-4A21-8276-5FCF043F533F}"/>
            </a:ext>
          </a:extLst>
        </xdr:cNvPr>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0" name="直線コネクタ 589">
          <a:extLst>
            <a:ext uri="{FF2B5EF4-FFF2-40B4-BE49-F238E27FC236}">
              <a16:creationId xmlns:a16="http://schemas.microsoft.com/office/drawing/2014/main" id="{DEAFD750-7D89-494A-98F6-3CCEBEA157C6}"/>
            </a:ext>
          </a:extLst>
        </xdr:cNvPr>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1" name="【学校施設】&#10;一人当たり面積最大値テキスト">
          <a:extLst>
            <a:ext uri="{FF2B5EF4-FFF2-40B4-BE49-F238E27FC236}">
              <a16:creationId xmlns:a16="http://schemas.microsoft.com/office/drawing/2014/main" id="{4E501283-1DBD-46E4-9A93-D96E6517A818}"/>
            </a:ext>
          </a:extLst>
        </xdr:cNvPr>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2" name="直線コネクタ 591">
          <a:extLst>
            <a:ext uri="{FF2B5EF4-FFF2-40B4-BE49-F238E27FC236}">
              <a16:creationId xmlns:a16="http://schemas.microsoft.com/office/drawing/2014/main" id="{79B2691B-A02A-4973-B839-4353554393C1}"/>
            </a:ext>
          </a:extLst>
        </xdr:cNvPr>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93" name="【学校施設】&#10;一人当たり面積平均値テキスト">
          <a:extLst>
            <a:ext uri="{FF2B5EF4-FFF2-40B4-BE49-F238E27FC236}">
              <a16:creationId xmlns:a16="http://schemas.microsoft.com/office/drawing/2014/main" id="{2FCBB048-7509-455B-B747-E2B71940D57C}"/>
            </a:ext>
          </a:extLst>
        </xdr:cNvPr>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4" name="フローチャート: 判断 593">
          <a:extLst>
            <a:ext uri="{FF2B5EF4-FFF2-40B4-BE49-F238E27FC236}">
              <a16:creationId xmlns:a16="http://schemas.microsoft.com/office/drawing/2014/main" id="{7CC4D75A-23D3-4819-B52C-5AAE612FBE2C}"/>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5" name="フローチャート: 判断 594">
          <a:extLst>
            <a:ext uri="{FF2B5EF4-FFF2-40B4-BE49-F238E27FC236}">
              <a16:creationId xmlns:a16="http://schemas.microsoft.com/office/drawing/2014/main" id="{147DD552-38FF-4987-855C-7C1A92CA3BB1}"/>
            </a:ext>
          </a:extLst>
        </xdr:cNvPr>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6" name="フローチャート: 判断 595">
          <a:extLst>
            <a:ext uri="{FF2B5EF4-FFF2-40B4-BE49-F238E27FC236}">
              <a16:creationId xmlns:a16="http://schemas.microsoft.com/office/drawing/2014/main" id="{0E86E9BC-9568-4955-8FF3-D5DF54F7CE0A}"/>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7" name="フローチャート: 判断 596">
          <a:extLst>
            <a:ext uri="{FF2B5EF4-FFF2-40B4-BE49-F238E27FC236}">
              <a16:creationId xmlns:a16="http://schemas.microsoft.com/office/drawing/2014/main" id="{40C0BD0F-4EA2-4DA7-9F76-B8922B31E2B3}"/>
            </a:ext>
          </a:extLst>
        </xdr:cNvPr>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98" name="フローチャート: 判断 597">
          <a:extLst>
            <a:ext uri="{FF2B5EF4-FFF2-40B4-BE49-F238E27FC236}">
              <a16:creationId xmlns:a16="http://schemas.microsoft.com/office/drawing/2014/main" id="{110BF792-9F9B-4FDF-8E3A-E8AD7915714E}"/>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1AB7CC8-AA75-4502-99AA-B83533AAE2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7CD1D62-F8BE-430E-8602-BEC249D7B1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701AAE3-58F8-482A-87D2-79D4E9DE9D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BC36289-7824-4C62-8684-E4E30F0357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1397A84-291E-4EB4-AF5C-7C031E849C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150825</xdr:rowOff>
    </xdr:from>
    <xdr:to>
      <xdr:col>116</xdr:col>
      <xdr:colOff>114300</xdr:colOff>
      <xdr:row>59</xdr:row>
      <xdr:rowOff>80975</xdr:rowOff>
    </xdr:to>
    <xdr:sp macro="" textlink="">
      <xdr:nvSpPr>
        <xdr:cNvPr id="604" name="楕円 603">
          <a:extLst>
            <a:ext uri="{FF2B5EF4-FFF2-40B4-BE49-F238E27FC236}">
              <a16:creationId xmlns:a16="http://schemas.microsoft.com/office/drawing/2014/main" id="{274F71AD-7B90-477B-8BE2-E1C82E8E0E7D}"/>
            </a:ext>
          </a:extLst>
        </xdr:cNvPr>
        <xdr:cNvSpPr/>
      </xdr:nvSpPr>
      <xdr:spPr>
        <a:xfrm>
          <a:off x="22110700" y="100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2252</xdr:rowOff>
    </xdr:from>
    <xdr:ext cx="469744" cy="259045"/>
    <xdr:sp macro="" textlink="">
      <xdr:nvSpPr>
        <xdr:cNvPr id="605" name="【学校施設】&#10;一人当たり面積該当値テキスト">
          <a:extLst>
            <a:ext uri="{FF2B5EF4-FFF2-40B4-BE49-F238E27FC236}">
              <a16:creationId xmlns:a16="http://schemas.microsoft.com/office/drawing/2014/main" id="{A7FE7BF0-CF37-4EEC-989C-34B70491327E}"/>
            </a:ext>
          </a:extLst>
        </xdr:cNvPr>
        <xdr:cNvSpPr txBox="1"/>
      </xdr:nvSpPr>
      <xdr:spPr>
        <a:xfrm>
          <a:off x="22199600" y="99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58471</xdr:rowOff>
    </xdr:from>
    <xdr:to>
      <xdr:col>112</xdr:col>
      <xdr:colOff>38100</xdr:colOff>
      <xdr:row>59</xdr:row>
      <xdr:rowOff>160071</xdr:rowOff>
    </xdr:to>
    <xdr:sp macro="" textlink="">
      <xdr:nvSpPr>
        <xdr:cNvPr id="606" name="楕円 605">
          <a:extLst>
            <a:ext uri="{FF2B5EF4-FFF2-40B4-BE49-F238E27FC236}">
              <a16:creationId xmlns:a16="http://schemas.microsoft.com/office/drawing/2014/main" id="{EC813102-3913-4D96-A1C5-C123BE6D9B45}"/>
            </a:ext>
          </a:extLst>
        </xdr:cNvPr>
        <xdr:cNvSpPr/>
      </xdr:nvSpPr>
      <xdr:spPr>
        <a:xfrm>
          <a:off x="21272500" y="101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30175</xdr:rowOff>
    </xdr:from>
    <xdr:to>
      <xdr:col>116</xdr:col>
      <xdr:colOff>63500</xdr:colOff>
      <xdr:row>59</xdr:row>
      <xdr:rowOff>109271</xdr:rowOff>
    </xdr:to>
    <xdr:cxnSp macro="">
      <xdr:nvCxnSpPr>
        <xdr:cNvPr id="607" name="直線コネクタ 606">
          <a:extLst>
            <a:ext uri="{FF2B5EF4-FFF2-40B4-BE49-F238E27FC236}">
              <a16:creationId xmlns:a16="http://schemas.microsoft.com/office/drawing/2014/main" id="{C078665D-0D18-4805-BB49-77CE21A8E708}"/>
            </a:ext>
          </a:extLst>
        </xdr:cNvPr>
        <xdr:cNvCxnSpPr/>
      </xdr:nvCxnSpPr>
      <xdr:spPr>
        <a:xfrm flipV="1">
          <a:off x="21323300" y="10145725"/>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82703</xdr:rowOff>
    </xdr:from>
    <xdr:to>
      <xdr:col>107</xdr:col>
      <xdr:colOff>101600</xdr:colOff>
      <xdr:row>60</xdr:row>
      <xdr:rowOff>12853</xdr:rowOff>
    </xdr:to>
    <xdr:sp macro="" textlink="">
      <xdr:nvSpPr>
        <xdr:cNvPr id="608" name="楕円 607">
          <a:extLst>
            <a:ext uri="{FF2B5EF4-FFF2-40B4-BE49-F238E27FC236}">
              <a16:creationId xmlns:a16="http://schemas.microsoft.com/office/drawing/2014/main" id="{3F7ED4F4-03B6-4F76-8469-A057E8D200ED}"/>
            </a:ext>
          </a:extLst>
        </xdr:cNvPr>
        <xdr:cNvSpPr/>
      </xdr:nvSpPr>
      <xdr:spPr>
        <a:xfrm>
          <a:off x="20383500" y="10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109271</xdr:rowOff>
    </xdr:from>
    <xdr:to>
      <xdr:col>111</xdr:col>
      <xdr:colOff>177800</xdr:colOff>
      <xdr:row>59</xdr:row>
      <xdr:rowOff>133503</xdr:rowOff>
    </xdr:to>
    <xdr:cxnSp macro="">
      <xdr:nvCxnSpPr>
        <xdr:cNvPr id="609" name="直線コネクタ 608">
          <a:extLst>
            <a:ext uri="{FF2B5EF4-FFF2-40B4-BE49-F238E27FC236}">
              <a16:creationId xmlns:a16="http://schemas.microsoft.com/office/drawing/2014/main" id="{F2A49DF6-DC00-4430-8707-16C9D613E9B5}"/>
            </a:ext>
          </a:extLst>
        </xdr:cNvPr>
        <xdr:cNvCxnSpPr/>
      </xdr:nvCxnSpPr>
      <xdr:spPr>
        <a:xfrm flipV="1">
          <a:off x="20434300" y="10224821"/>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96875</xdr:rowOff>
    </xdr:from>
    <xdr:to>
      <xdr:col>102</xdr:col>
      <xdr:colOff>165100</xdr:colOff>
      <xdr:row>60</xdr:row>
      <xdr:rowOff>27025</xdr:rowOff>
    </xdr:to>
    <xdr:sp macro="" textlink="">
      <xdr:nvSpPr>
        <xdr:cNvPr id="610" name="楕円 609">
          <a:extLst>
            <a:ext uri="{FF2B5EF4-FFF2-40B4-BE49-F238E27FC236}">
              <a16:creationId xmlns:a16="http://schemas.microsoft.com/office/drawing/2014/main" id="{F4F94EFB-7B64-47A2-976E-28BB3B67D8DF}"/>
            </a:ext>
          </a:extLst>
        </xdr:cNvPr>
        <xdr:cNvSpPr/>
      </xdr:nvSpPr>
      <xdr:spPr>
        <a:xfrm>
          <a:off x="19494500" y="102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133503</xdr:rowOff>
    </xdr:from>
    <xdr:to>
      <xdr:col>107</xdr:col>
      <xdr:colOff>50800</xdr:colOff>
      <xdr:row>59</xdr:row>
      <xdr:rowOff>147675</xdr:rowOff>
    </xdr:to>
    <xdr:cxnSp macro="">
      <xdr:nvCxnSpPr>
        <xdr:cNvPr id="611" name="直線コネクタ 610">
          <a:extLst>
            <a:ext uri="{FF2B5EF4-FFF2-40B4-BE49-F238E27FC236}">
              <a16:creationId xmlns:a16="http://schemas.microsoft.com/office/drawing/2014/main" id="{D477FE00-BEB9-45EA-9C41-F06087A9875B}"/>
            </a:ext>
          </a:extLst>
        </xdr:cNvPr>
        <xdr:cNvCxnSpPr/>
      </xdr:nvCxnSpPr>
      <xdr:spPr>
        <a:xfrm flipV="1">
          <a:off x="19545300" y="1024905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109220</xdr:rowOff>
    </xdr:from>
    <xdr:to>
      <xdr:col>98</xdr:col>
      <xdr:colOff>38100</xdr:colOff>
      <xdr:row>60</xdr:row>
      <xdr:rowOff>39370</xdr:rowOff>
    </xdr:to>
    <xdr:sp macro="" textlink="">
      <xdr:nvSpPr>
        <xdr:cNvPr id="612" name="楕円 611">
          <a:extLst>
            <a:ext uri="{FF2B5EF4-FFF2-40B4-BE49-F238E27FC236}">
              <a16:creationId xmlns:a16="http://schemas.microsoft.com/office/drawing/2014/main" id="{4F571CAB-B72A-44EE-BE93-C03F7185F5D2}"/>
            </a:ext>
          </a:extLst>
        </xdr:cNvPr>
        <xdr:cNvSpPr/>
      </xdr:nvSpPr>
      <xdr:spPr>
        <a:xfrm>
          <a:off x="18605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147675</xdr:rowOff>
    </xdr:from>
    <xdr:to>
      <xdr:col>102</xdr:col>
      <xdr:colOff>114300</xdr:colOff>
      <xdr:row>59</xdr:row>
      <xdr:rowOff>160020</xdr:rowOff>
    </xdr:to>
    <xdr:cxnSp macro="">
      <xdr:nvCxnSpPr>
        <xdr:cNvPr id="613" name="直線コネクタ 612">
          <a:extLst>
            <a:ext uri="{FF2B5EF4-FFF2-40B4-BE49-F238E27FC236}">
              <a16:creationId xmlns:a16="http://schemas.microsoft.com/office/drawing/2014/main" id="{D76ED79B-D824-42F8-A077-069B962E9DB1}"/>
            </a:ext>
          </a:extLst>
        </xdr:cNvPr>
        <xdr:cNvCxnSpPr/>
      </xdr:nvCxnSpPr>
      <xdr:spPr>
        <a:xfrm flipV="1">
          <a:off x="18656300" y="1026322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99534</xdr:rowOff>
    </xdr:from>
    <xdr:ext cx="469744" cy="259045"/>
    <xdr:sp macro="" textlink="">
      <xdr:nvSpPr>
        <xdr:cNvPr id="614" name="n_1aveValue【学校施設】&#10;一人当たり面積">
          <a:extLst>
            <a:ext uri="{FF2B5EF4-FFF2-40B4-BE49-F238E27FC236}">
              <a16:creationId xmlns:a16="http://schemas.microsoft.com/office/drawing/2014/main" id="{5E9849ED-D802-47FC-88D2-927762072D3C}"/>
            </a:ext>
          </a:extLst>
        </xdr:cNvPr>
        <xdr:cNvSpPr txBox="1"/>
      </xdr:nvSpPr>
      <xdr:spPr>
        <a:xfrm>
          <a:off x="21075727" y="105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615" name="n_2aveValue【学校施設】&#10;一人当たり面積">
          <a:extLst>
            <a:ext uri="{FF2B5EF4-FFF2-40B4-BE49-F238E27FC236}">
              <a16:creationId xmlns:a16="http://schemas.microsoft.com/office/drawing/2014/main" id="{E0E60239-E4D9-4283-9864-3C4AC0F3D6BA}"/>
            </a:ext>
          </a:extLst>
        </xdr:cNvPr>
        <xdr:cNvSpPr txBox="1"/>
      </xdr:nvSpPr>
      <xdr:spPr>
        <a:xfrm>
          <a:off x="20199427"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106392</xdr:rowOff>
    </xdr:from>
    <xdr:ext cx="469744" cy="259045"/>
    <xdr:sp macro="" textlink="">
      <xdr:nvSpPr>
        <xdr:cNvPr id="616" name="n_3aveValue【学校施設】&#10;一人当たり面積">
          <a:extLst>
            <a:ext uri="{FF2B5EF4-FFF2-40B4-BE49-F238E27FC236}">
              <a16:creationId xmlns:a16="http://schemas.microsoft.com/office/drawing/2014/main" id="{65D61A2F-E28A-4C07-9C20-897A6E6C6BD7}"/>
            </a:ext>
          </a:extLst>
        </xdr:cNvPr>
        <xdr:cNvSpPr txBox="1"/>
      </xdr:nvSpPr>
      <xdr:spPr>
        <a:xfrm>
          <a:off x="19310427" y="105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617" name="n_4aveValue【学校施設】&#10;一人当たり面積">
          <a:extLst>
            <a:ext uri="{FF2B5EF4-FFF2-40B4-BE49-F238E27FC236}">
              <a16:creationId xmlns:a16="http://schemas.microsoft.com/office/drawing/2014/main" id="{6A70D4CD-C036-4A86-8D69-8DCA03C9FBFF}"/>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5148</xdr:rowOff>
    </xdr:from>
    <xdr:ext cx="469744" cy="259045"/>
    <xdr:sp macro="" textlink="">
      <xdr:nvSpPr>
        <xdr:cNvPr id="618" name="n_1mainValue【学校施設】&#10;一人当たり面積">
          <a:extLst>
            <a:ext uri="{FF2B5EF4-FFF2-40B4-BE49-F238E27FC236}">
              <a16:creationId xmlns:a16="http://schemas.microsoft.com/office/drawing/2014/main" id="{38321C3F-33CD-4E10-8E41-A4F32AB0798D}"/>
            </a:ext>
          </a:extLst>
        </xdr:cNvPr>
        <xdr:cNvSpPr txBox="1"/>
      </xdr:nvSpPr>
      <xdr:spPr>
        <a:xfrm>
          <a:off x="21075727" y="994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29380</xdr:rowOff>
    </xdr:from>
    <xdr:ext cx="469744" cy="259045"/>
    <xdr:sp macro="" textlink="">
      <xdr:nvSpPr>
        <xdr:cNvPr id="619" name="n_2mainValue【学校施設】&#10;一人当たり面積">
          <a:extLst>
            <a:ext uri="{FF2B5EF4-FFF2-40B4-BE49-F238E27FC236}">
              <a16:creationId xmlns:a16="http://schemas.microsoft.com/office/drawing/2014/main" id="{D46D1AD5-4976-4B65-9101-A726C60F81AB}"/>
            </a:ext>
          </a:extLst>
        </xdr:cNvPr>
        <xdr:cNvSpPr txBox="1"/>
      </xdr:nvSpPr>
      <xdr:spPr>
        <a:xfrm>
          <a:off x="20199427" y="997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43552</xdr:rowOff>
    </xdr:from>
    <xdr:ext cx="469744" cy="259045"/>
    <xdr:sp macro="" textlink="">
      <xdr:nvSpPr>
        <xdr:cNvPr id="620" name="n_3mainValue【学校施設】&#10;一人当たり面積">
          <a:extLst>
            <a:ext uri="{FF2B5EF4-FFF2-40B4-BE49-F238E27FC236}">
              <a16:creationId xmlns:a16="http://schemas.microsoft.com/office/drawing/2014/main" id="{B61B3E1C-3E5F-43FD-9242-E9AB64EF8409}"/>
            </a:ext>
          </a:extLst>
        </xdr:cNvPr>
        <xdr:cNvSpPr txBox="1"/>
      </xdr:nvSpPr>
      <xdr:spPr>
        <a:xfrm>
          <a:off x="19310427" y="99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55897</xdr:rowOff>
    </xdr:from>
    <xdr:ext cx="469744" cy="259045"/>
    <xdr:sp macro="" textlink="">
      <xdr:nvSpPr>
        <xdr:cNvPr id="621" name="n_4mainValue【学校施設】&#10;一人当たり面積">
          <a:extLst>
            <a:ext uri="{FF2B5EF4-FFF2-40B4-BE49-F238E27FC236}">
              <a16:creationId xmlns:a16="http://schemas.microsoft.com/office/drawing/2014/main" id="{3199F22E-784C-4C79-B628-CC3B5A21D777}"/>
            </a:ext>
          </a:extLst>
        </xdr:cNvPr>
        <xdr:cNvSpPr txBox="1"/>
      </xdr:nvSpPr>
      <xdr:spPr>
        <a:xfrm>
          <a:off x="184214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EEF602A1-608B-4AE2-9422-905583A56E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F3DC1747-3963-410E-87F4-350AC97AD4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BA0DBE2F-CF1E-4708-B4BA-94D5A2C0C2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90C2CBE4-E97A-4329-9287-666E24355C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A4AAF949-B422-4378-B649-2CBE743658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77519A9F-0BD1-48CD-B405-61531076C4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742D572-BB17-4E25-B3C6-8F690463EB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CA4E633C-F57F-48DF-8CDF-7F7721ED2FA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92DD14FD-F841-4B17-9317-34CD3642F9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6A5FAF56-3B33-467D-AD0C-743E5C9388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FF63F9D3-19C5-424D-8153-72026E580A2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id="{BFFC725E-8F9D-4F3C-B67F-B69041495FC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218F48F2-27E8-4EC6-B220-B3AF9012F7ED}"/>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id="{3AA680A0-C0A6-424B-A83C-AAA0A022852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id="{419C5F9C-9891-496D-8556-D0BFDE452AD2}"/>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id="{491BE154-1BA1-46EC-AE5D-78F60B496D9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id="{FFA7DA7F-B810-4272-A951-0E28E40FCA5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id="{65D0A803-7184-42E4-9049-CDA45C0A8E8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id="{A464744D-B580-4949-AFD2-164AA0B70D6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DEB94D1A-7AFE-4A8E-8425-E4248234B46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3D62E8EB-8B6C-4FDA-A995-4B728E0D0AA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B8CC9332-20B8-414C-BE74-1E82352385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644" name="直線コネクタ 643">
          <a:extLst>
            <a:ext uri="{FF2B5EF4-FFF2-40B4-BE49-F238E27FC236}">
              <a16:creationId xmlns:a16="http://schemas.microsoft.com/office/drawing/2014/main" id="{54CFAA70-A084-42EC-B8A5-D04F2A76FE8A}"/>
            </a:ext>
          </a:extLst>
        </xdr:cNvPr>
        <xdr:cNvCxnSpPr/>
      </xdr:nvCxnSpPr>
      <xdr:spPr>
        <a:xfrm flipV="1">
          <a:off x="16318864" y="13408913"/>
          <a:ext cx="0" cy="13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5" name="【児童館】&#10;有形固定資産減価償却率最小値テキスト">
          <a:extLst>
            <a:ext uri="{FF2B5EF4-FFF2-40B4-BE49-F238E27FC236}">
              <a16:creationId xmlns:a16="http://schemas.microsoft.com/office/drawing/2014/main" id="{F467A740-15D9-437D-A0BA-8E7B73CE2B03}"/>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6" name="直線コネクタ 645">
          <a:extLst>
            <a:ext uri="{FF2B5EF4-FFF2-40B4-BE49-F238E27FC236}">
              <a16:creationId xmlns:a16="http://schemas.microsoft.com/office/drawing/2014/main" id="{6F6C44C6-6319-4D5C-9B6A-5B445CFAB754}"/>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647" name="【児童館】&#10;有形固定資産減価償却率最大値テキスト">
          <a:extLst>
            <a:ext uri="{FF2B5EF4-FFF2-40B4-BE49-F238E27FC236}">
              <a16:creationId xmlns:a16="http://schemas.microsoft.com/office/drawing/2014/main" id="{1D186449-DFC9-4A7E-ACA4-86C9B361E179}"/>
            </a:ext>
          </a:extLst>
        </xdr:cNvPr>
        <xdr:cNvSpPr txBox="1"/>
      </xdr:nvSpPr>
      <xdr:spPr>
        <a:xfrm>
          <a:off x="16357600" y="1318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648" name="直線コネクタ 647">
          <a:extLst>
            <a:ext uri="{FF2B5EF4-FFF2-40B4-BE49-F238E27FC236}">
              <a16:creationId xmlns:a16="http://schemas.microsoft.com/office/drawing/2014/main" id="{9A32BBBB-4501-4ACC-BCEA-BD85CDA3B051}"/>
            </a:ext>
          </a:extLst>
        </xdr:cNvPr>
        <xdr:cNvCxnSpPr/>
      </xdr:nvCxnSpPr>
      <xdr:spPr>
        <a:xfrm>
          <a:off x="16230600" y="1340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105173</xdr:rowOff>
    </xdr:from>
    <xdr:ext cx="405111" cy="259045"/>
    <xdr:sp macro="" textlink="">
      <xdr:nvSpPr>
        <xdr:cNvPr id="649" name="【児童館】&#10;有形固定資産減価償却率平均値テキスト">
          <a:extLst>
            <a:ext uri="{FF2B5EF4-FFF2-40B4-BE49-F238E27FC236}">
              <a16:creationId xmlns:a16="http://schemas.microsoft.com/office/drawing/2014/main" id="{BCACA845-8794-4D2F-8CC3-C49B8955C04A}"/>
            </a:ext>
          </a:extLst>
        </xdr:cNvPr>
        <xdr:cNvSpPr txBox="1"/>
      </xdr:nvSpPr>
      <xdr:spPr>
        <a:xfrm>
          <a:off x="16357600" y="1399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650" name="フローチャート: 判断 649">
          <a:extLst>
            <a:ext uri="{FF2B5EF4-FFF2-40B4-BE49-F238E27FC236}">
              <a16:creationId xmlns:a16="http://schemas.microsoft.com/office/drawing/2014/main" id="{169EF5CB-8C4C-4C97-83DB-985C58974C89}"/>
            </a:ext>
          </a:extLst>
        </xdr:cNvPr>
        <xdr:cNvSpPr/>
      </xdr:nvSpPr>
      <xdr:spPr>
        <a:xfrm>
          <a:off x="162687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651" name="フローチャート: 判断 650">
          <a:extLst>
            <a:ext uri="{FF2B5EF4-FFF2-40B4-BE49-F238E27FC236}">
              <a16:creationId xmlns:a16="http://schemas.microsoft.com/office/drawing/2014/main" id="{FAB6C6C2-7FAB-4CDE-BA11-29B4124D55BF}"/>
            </a:ext>
          </a:extLst>
        </xdr:cNvPr>
        <xdr:cNvSpPr/>
      </xdr:nvSpPr>
      <xdr:spPr>
        <a:xfrm>
          <a:off x="15430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46737</xdr:rowOff>
    </xdr:from>
    <xdr:to>
      <xdr:col>76</xdr:col>
      <xdr:colOff>165100</xdr:colOff>
      <xdr:row>81</xdr:row>
      <xdr:rowOff>148337</xdr:rowOff>
    </xdr:to>
    <xdr:sp macro="" textlink="">
      <xdr:nvSpPr>
        <xdr:cNvPr id="652" name="フローチャート: 判断 651">
          <a:extLst>
            <a:ext uri="{FF2B5EF4-FFF2-40B4-BE49-F238E27FC236}">
              <a16:creationId xmlns:a16="http://schemas.microsoft.com/office/drawing/2014/main" id="{BA75E286-C65A-422D-A3BB-0CEDAC6071BE}"/>
            </a:ext>
          </a:extLst>
        </xdr:cNvPr>
        <xdr:cNvSpPr/>
      </xdr:nvSpPr>
      <xdr:spPr>
        <a:xfrm>
          <a:off x="14541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117602</xdr:rowOff>
    </xdr:from>
    <xdr:to>
      <xdr:col>72</xdr:col>
      <xdr:colOff>38100</xdr:colOff>
      <xdr:row>81</xdr:row>
      <xdr:rowOff>47752</xdr:rowOff>
    </xdr:to>
    <xdr:sp macro="" textlink="">
      <xdr:nvSpPr>
        <xdr:cNvPr id="653" name="フローチャート: 判断 652">
          <a:extLst>
            <a:ext uri="{FF2B5EF4-FFF2-40B4-BE49-F238E27FC236}">
              <a16:creationId xmlns:a16="http://schemas.microsoft.com/office/drawing/2014/main" id="{F2D811BE-5124-436C-90C1-A96AC2FD0ABD}"/>
            </a:ext>
          </a:extLst>
        </xdr:cNvPr>
        <xdr:cNvSpPr/>
      </xdr:nvSpPr>
      <xdr:spPr>
        <a:xfrm>
          <a:off x="13652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39878</xdr:rowOff>
    </xdr:from>
    <xdr:to>
      <xdr:col>67</xdr:col>
      <xdr:colOff>101600</xdr:colOff>
      <xdr:row>80</xdr:row>
      <xdr:rowOff>141478</xdr:rowOff>
    </xdr:to>
    <xdr:sp macro="" textlink="">
      <xdr:nvSpPr>
        <xdr:cNvPr id="654" name="フローチャート: 判断 653">
          <a:extLst>
            <a:ext uri="{FF2B5EF4-FFF2-40B4-BE49-F238E27FC236}">
              <a16:creationId xmlns:a16="http://schemas.microsoft.com/office/drawing/2014/main" id="{357942E0-EA22-4C6A-8A2E-594D4A9A77B9}"/>
            </a:ext>
          </a:extLst>
        </xdr:cNvPr>
        <xdr:cNvSpPr/>
      </xdr:nvSpPr>
      <xdr:spPr>
        <a:xfrm>
          <a:off x="12763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8D40A49-7117-4C93-BE1F-F1998B533E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8C966B3-0DEA-4175-A895-A8615ABCA7E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C60EE35-9F28-4E7E-B9E7-2C69CD41FC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50E976A-BDDB-400E-8222-CA0C718E1A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4A873DA-A097-4F82-A646-D9EBA71F7D5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660" name="楕円 659">
          <a:extLst>
            <a:ext uri="{FF2B5EF4-FFF2-40B4-BE49-F238E27FC236}">
              <a16:creationId xmlns:a16="http://schemas.microsoft.com/office/drawing/2014/main" id="{B4ECEF28-5D6A-4187-90C5-6FAAB84CA1F6}"/>
            </a:ext>
          </a:extLst>
        </xdr:cNvPr>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156463</xdr:rowOff>
    </xdr:from>
    <xdr:to>
      <xdr:col>76</xdr:col>
      <xdr:colOff>165100</xdr:colOff>
      <xdr:row>81</xdr:row>
      <xdr:rowOff>86613</xdr:rowOff>
    </xdr:to>
    <xdr:sp macro="" textlink="">
      <xdr:nvSpPr>
        <xdr:cNvPr id="661" name="楕円 660">
          <a:extLst>
            <a:ext uri="{FF2B5EF4-FFF2-40B4-BE49-F238E27FC236}">
              <a16:creationId xmlns:a16="http://schemas.microsoft.com/office/drawing/2014/main" id="{99FB7A76-90A4-4C92-B2B4-4AEFC645F881}"/>
            </a:ext>
          </a:extLst>
        </xdr:cNvPr>
        <xdr:cNvSpPr/>
      </xdr:nvSpPr>
      <xdr:spPr>
        <a:xfrm>
          <a:off x="14541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81</xdr:row>
      <xdr:rowOff>35813</xdr:rowOff>
    </xdr:to>
    <xdr:cxnSp macro="">
      <xdr:nvCxnSpPr>
        <xdr:cNvPr id="662" name="直線コネクタ 661">
          <a:extLst>
            <a:ext uri="{FF2B5EF4-FFF2-40B4-BE49-F238E27FC236}">
              <a16:creationId xmlns:a16="http://schemas.microsoft.com/office/drawing/2014/main" id="{AAA76D50-18EE-45F1-99EE-42E3A282EBDB}"/>
            </a:ext>
          </a:extLst>
        </xdr:cNvPr>
        <xdr:cNvCxnSpPr/>
      </xdr:nvCxnSpPr>
      <xdr:spPr>
        <a:xfrm flipV="1">
          <a:off x="14592300" y="13536930"/>
          <a:ext cx="889000" cy="38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108458</xdr:rowOff>
    </xdr:from>
    <xdr:to>
      <xdr:col>72</xdr:col>
      <xdr:colOff>38100</xdr:colOff>
      <xdr:row>81</xdr:row>
      <xdr:rowOff>38608</xdr:rowOff>
    </xdr:to>
    <xdr:sp macro="" textlink="">
      <xdr:nvSpPr>
        <xdr:cNvPr id="663" name="楕円 662">
          <a:extLst>
            <a:ext uri="{FF2B5EF4-FFF2-40B4-BE49-F238E27FC236}">
              <a16:creationId xmlns:a16="http://schemas.microsoft.com/office/drawing/2014/main" id="{1406FDB5-4297-4200-B788-15F1301FA566}"/>
            </a:ext>
          </a:extLst>
        </xdr:cNvPr>
        <xdr:cNvSpPr/>
      </xdr:nvSpPr>
      <xdr:spPr>
        <a:xfrm>
          <a:off x="13652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159258</xdr:rowOff>
    </xdr:from>
    <xdr:to>
      <xdr:col>76</xdr:col>
      <xdr:colOff>114300</xdr:colOff>
      <xdr:row>81</xdr:row>
      <xdr:rowOff>35813</xdr:rowOff>
    </xdr:to>
    <xdr:cxnSp macro="">
      <xdr:nvCxnSpPr>
        <xdr:cNvPr id="664" name="直線コネクタ 663">
          <a:extLst>
            <a:ext uri="{FF2B5EF4-FFF2-40B4-BE49-F238E27FC236}">
              <a16:creationId xmlns:a16="http://schemas.microsoft.com/office/drawing/2014/main" id="{0A46FC24-7F5D-41C6-8E6D-16DB0B58D313}"/>
            </a:ext>
          </a:extLst>
        </xdr:cNvPr>
        <xdr:cNvCxnSpPr/>
      </xdr:nvCxnSpPr>
      <xdr:spPr>
        <a:xfrm>
          <a:off x="13703300" y="138752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60452</xdr:rowOff>
    </xdr:from>
    <xdr:to>
      <xdr:col>67</xdr:col>
      <xdr:colOff>101600</xdr:colOff>
      <xdr:row>80</xdr:row>
      <xdr:rowOff>162052</xdr:rowOff>
    </xdr:to>
    <xdr:sp macro="" textlink="">
      <xdr:nvSpPr>
        <xdr:cNvPr id="665" name="楕円 664">
          <a:extLst>
            <a:ext uri="{FF2B5EF4-FFF2-40B4-BE49-F238E27FC236}">
              <a16:creationId xmlns:a16="http://schemas.microsoft.com/office/drawing/2014/main" id="{E0B27F76-43FE-46E5-85F8-9CE95B216FF7}"/>
            </a:ext>
          </a:extLst>
        </xdr:cNvPr>
        <xdr:cNvSpPr/>
      </xdr:nvSpPr>
      <xdr:spPr>
        <a:xfrm>
          <a:off x="12763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111252</xdr:rowOff>
    </xdr:from>
    <xdr:to>
      <xdr:col>71</xdr:col>
      <xdr:colOff>177800</xdr:colOff>
      <xdr:row>80</xdr:row>
      <xdr:rowOff>159258</xdr:rowOff>
    </xdr:to>
    <xdr:cxnSp macro="">
      <xdr:nvCxnSpPr>
        <xdr:cNvPr id="666" name="直線コネクタ 665">
          <a:extLst>
            <a:ext uri="{FF2B5EF4-FFF2-40B4-BE49-F238E27FC236}">
              <a16:creationId xmlns:a16="http://schemas.microsoft.com/office/drawing/2014/main" id="{B2354D90-F6A6-4E07-BB83-B4241B232EEB}"/>
            </a:ext>
          </a:extLst>
        </xdr:cNvPr>
        <xdr:cNvCxnSpPr/>
      </xdr:nvCxnSpPr>
      <xdr:spPr>
        <a:xfrm>
          <a:off x="12814300" y="138272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150892</xdr:rowOff>
    </xdr:from>
    <xdr:ext cx="405111" cy="259045"/>
    <xdr:sp macro="" textlink="">
      <xdr:nvSpPr>
        <xdr:cNvPr id="667" name="n_1aveValue【児童館】&#10;有形固定資産減価償却率">
          <a:extLst>
            <a:ext uri="{FF2B5EF4-FFF2-40B4-BE49-F238E27FC236}">
              <a16:creationId xmlns:a16="http://schemas.microsoft.com/office/drawing/2014/main" id="{7DC539C7-F172-41FA-A09B-6B6B1C2C9E12}"/>
            </a:ext>
          </a:extLst>
        </xdr:cNvPr>
        <xdr:cNvSpPr txBox="1"/>
      </xdr:nvSpPr>
      <xdr:spPr>
        <a:xfrm>
          <a:off x="152660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139464</xdr:rowOff>
    </xdr:from>
    <xdr:ext cx="405111" cy="259045"/>
    <xdr:sp macro="" textlink="">
      <xdr:nvSpPr>
        <xdr:cNvPr id="668" name="n_2aveValue【児童館】&#10;有形固定資産減価償却率">
          <a:extLst>
            <a:ext uri="{FF2B5EF4-FFF2-40B4-BE49-F238E27FC236}">
              <a16:creationId xmlns:a16="http://schemas.microsoft.com/office/drawing/2014/main" id="{2C91DF76-5207-4604-865F-8DD4EFB025D9}"/>
            </a:ext>
          </a:extLst>
        </xdr:cNvPr>
        <xdr:cNvSpPr txBox="1"/>
      </xdr:nvSpPr>
      <xdr:spPr>
        <a:xfrm>
          <a:off x="14389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38879</xdr:rowOff>
    </xdr:from>
    <xdr:ext cx="405111" cy="259045"/>
    <xdr:sp macro="" textlink="">
      <xdr:nvSpPr>
        <xdr:cNvPr id="669" name="n_3aveValue【児童館】&#10;有形固定資産減価償却率">
          <a:extLst>
            <a:ext uri="{FF2B5EF4-FFF2-40B4-BE49-F238E27FC236}">
              <a16:creationId xmlns:a16="http://schemas.microsoft.com/office/drawing/2014/main" id="{54F7CEFB-711A-4555-8EDF-FCA723F65431}"/>
            </a:ext>
          </a:extLst>
        </xdr:cNvPr>
        <xdr:cNvSpPr txBox="1"/>
      </xdr:nvSpPr>
      <xdr:spPr>
        <a:xfrm>
          <a:off x="13500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158005</xdr:rowOff>
    </xdr:from>
    <xdr:ext cx="405111" cy="259045"/>
    <xdr:sp macro="" textlink="">
      <xdr:nvSpPr>
        <xdr:cNvPr id="670" name="n_4aveValue【児童館】&#10;有形固定資産減価償却率">
          <a:extLst>
            <a:ext uri="{FF2B5EF4-FFF2-40B4-BE49-F238E27FC236}">
              <a16:creationId xmlns:a16="http://schemas.microsoft.com/office/drawing/2014/main" id="{1C53501D-8B9D-48C2-B6FB-54FFB1C44A3E}"/>
            </a:ext>
          </a:extLst>
        </xdr:cNvPr>
        <xdr:cNvSpPr txBox="1"/>
      </xdr:nvSpPr>
      <xdr:spPr>
        <a:xfrm>
          <a:off x="12611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59707</xdr:rowOff>
    </xdr:from>
    <xdr:ext cx="405111" cy="259045"/>
    <xdr:sp macro="" textlink="">
      <xdr:nvSpPr>
        <xdr:cNvPr id="671" name="n_1mainValue【児童館】&#10;有形固定資産減価償却率">
          <a:extLst>
            <a:ext uri="{FF2B5EF4-FFF2-40B4-BE49-F238E27FC236}">
              <a16:creationId xmlns:a16="http://schemas.microsoft.com/office/drawing/2014/main" id="{7CF08FC2-7B5B-422C-AB75-887EC335DD0B}"/>
            </a:ext>
          </a:extLst>
        </xdr:cNvPr>
        <xdr:cNvSpPr txBox="1"/>
      </xdr:nvSpPr>
      <xdr:spPr>
        <a:xfrm>
          <a:off x="15266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103140</xdr:rowOff>
    </xdr:from>
    <xdr:ext cx="405111" cy="259045"/>
    <xdr:sp macro="" textlink="">
      <xdr:nvSpPr>
        <xdr:cNvPr id="672" name="n_2mainValue【児童館】&#10;有形固定資産減価償却率">
          <a:extLst>
            <a:ext uri="{FF2B5EF4-FFF2-40B4-BE49-F238E27FC236}">
              <a16:creationId xmlns:a16="http://schemas.microsoft.com/office/drawing/2014/main" id="{FF62DA34-54FB-457D-A08B-91F2CFD9AB62}"/>
            </a:ext>
          </a:extLst>
        </xdr:cNvPr>
        <xdr:cNvSpPr txBox="1"/>
      </xdr:nvSpPr>
      <xdr:spPr>
        <a:xfrm>
          <a:off x="14389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55135</xdr:rowOff>
    </xdr:from>
    <xdr:ext cx="405111" cy="259045"/>
    <xdr:sp macro="" textlink="">
      <xdr:nvSpPr>
        <xdr:cNvPr id="673" name="n_3mainValue【児童館】&#10;有形固定資産減価償却率">
          <a:extLst>
            <a:ext uri="{FF2B5EF4-FFF2-40B4-BE49-F238E27FC236}">
              <a16:creationId xmlns:a16="http://schemas.microsoft.com/office/drawing/2014/main" id="{323E71B7-925A-4A34-A1AF-DBA52ACF391C}"/>
            </a:ext>
          </a:extLst>
        </xdr:cNvPr>
        <xdr:cNvSpPr txBox="1"/>
      </xdr:nvSpPr>
      <xdr:spPr>
        <a:xfrm>
          <a:off x="13500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153179</xdr:rowOff>
    </xdr:from>
    <xdr:ext cx="405111" cy="259045"/>
    <xdr:sp macro="" textlink="">
      <xdr:nvSpPr>
        <xdr:cNvPr id="674" name="n_4mainValue【児童館】&#10;有形固定資産減価償却率">
          <a:extLst>
            <a:ext uri="{FF2B5EF4-FFF2-40B4-BE49-F238E27FC236}">
              <a16:creationId xmlns:a16="http://schemas.microsoft.com/office/drawing/2014/main" id="{50B88956-F26A-4558-A63B-F747993FCE22}"/>
            </a:ext>
          </a:extLst>
        </xdr:cNvPr>
        <xdr:cNvSpPr txBox="1"/>
      </xdr:nvSpPr>
      <xdr:spPr>
        <a:xfrm>
          <a:off x="126117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99F36F9A-E526-4D4D-B9B7-0B5E41433E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1A3F2A37-A255-4728-8AB0-C5E5EEE595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3B8BF473-E8D3-4FCF-AC89-15555EA590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B5187EB0-949A-46E2-9B44-2C2B430FB4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35FB1E6E-8E68-4822-8ECF-D699CE210D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F8086006-7BBC-4F03-BC2B-57B0566660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8C5D45FC-7857-4F75-A4B1-CAF07EC727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7616AD78-F22D-4D9B-AE8D-6041661C16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8560A2B4-87C8-41BA-A209-54CB5B6524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C0C0B416-F45B-4D5D-BF0E-A274909DE8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88A4F4D4-9B70-43B4-9EE3-C1DEBBDD5B3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2147381D-A287-42B6-B49C-EF5A0A6DAB4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8B7B532D-8FD6-4432-BF9B-132472F0CEB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FCCF5AF5-9660-46D0-8C6E-0C525B5C050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7D2064D6-BA89-41B7-85BF-126F8615F09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48D7D0F4-0112-4F9E-9F3C-C8A73DE2B30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C1EC1713-C8C1-48EE-8E6F-B3BDD52EDD3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8A684169-E80F-4ACA-8147-8DD7273751B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E3ECFF9C-0DC6-45BA-B0DE-6B37B59359D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F93AE131-160C-4541-82E9-ADCBBFB7A6E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127363C3-DE06-447A-8EC6-B0FDD21186D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1524</xdr:rowOff>
    </xdr:to>
    <xdr:cxnSp macro="">
      <xdr:nvCxnSpPr>
        <xdr:cNvPr id="696" name="直線コネクタ 695">
          <a:extLst>
            <a:ext uri="{FF2B5EF4-FFF2-40B4-BE49-F238E27FC236}">
              <a16:creationId xmlns:a16="http://schemas.microsoft.com/office/drawing/2014/main" id="{871B700F-A073-4C6B-9DB5-F50828BB7F72}"/>
            </a:ext>
          </a:extLst>
        </xdr:cNvPr>
        <xdr:cNvCxnSpPr/>
      </xdr:nvCxnSpPr>
      <xdr:spPr>
        <a:xfrm flipV="1">
          <a:off x="22160864" y="1328318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97" name="【児童館】&#10;一人当たり面積最小値テキスト">
          <a:extLst>
            <a:ext uri="{FF2B5EF4-FFF2-40B4-BE49-F238E27FC236}">
              <a16:creationId xmlns:a16="http://schemas.microsoft.com/office/drawing/2014/main" id="{95D270D1-54A0-4911-BFF6-B00AE1055038}"/>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98" name="直線コネクタ 697">
          <a:extLst>
            <a:ext uri="{FF2B5EF4-FFF2-40B4-BE49-F238E27FC236}">
              <a16:creationId xmlns:a16="http://schemas.microsoft.com/office/drawing/2014/main" id="{5A423735-4716-41BA-987E-6CCB72612D4C}"/>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99" name="【児童館】&#10;一人当たり面積最大値テキスト">
          <a:extLst>
            <a:ext uri="{FF2B5EF4-FFF2-40B4-BE49-F238E27FC236}">
              <a16:creationId xmlns:a16="http://schemas.microsoft.com/office/drawing/2014/main" id="{6201A754-6508-4BB1-97DE-11A6293B6CE0}"/>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700" name="直線コネクタ 699">
          <a:extLst>
            <a:ext uri="{FF2B5EF4-FFF2-40B4-BE49-F238E27FC236}">
              <a16:creationId xmlns:a16="http://schemas.microsoft.com/office/drawing/2014/main" id="{E720AAF7-BDCF-4557-8074-6D9E2707A713}"/>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166895</xdr:rowOff>
    </xdr:from>
    <xdr:ext cx="469744" cy="259045"/>
    <xdr:sp macro="" textlink="">
      <xdr:nvSpPr>
        <xdr:cNvPr id="701" name="【児童館】&#10;一人当たり面積平均値テキスト">
          <a:extLst>
            <a:ext uri="{FF2B5EF4-FFF2-40B4-BE49-F238E27FC236}">
              <a16:creationId xmlns:a16="http://schemas.microsoft.com/office/drawing/2014/main" id="{683FDADD-B3B1-4786-AA53-1DC2314823C8}"/>
            </a:ext>
          </a:extLst>
        </xdr:cNvPr>
        <xdr:cNvSpPr txBox="1"/>
      </xdr:nvSpPr>
      <xdr:spPr>
        <a:xfrm>
          <a:off x="2219960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702" name="フローチャート: 判断 701">
          <a:extLst>
            <a:ext uri="{FF2B5EF4-FFF2-40B4-BE49-F238E27FC236}">
              <a16:creationId xmlns:a16="http://schemas.microsoft.com/office/drawing/2014/main" id="{80350552-54BD-4BF6-BFC1-19AF489AD8F3}"/>
            </a:ext>
          </a:extLst>
        </xdr:cNvPr>
        <xdr:cNvSpPr/>
      </xdr:nvSpPr>
      <xdr:spPr>
        <a:xfrm>
          <a:off x="22110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xdr:rowOff>
    </xdr:from>
    <xdr:to>
      <xdr:col>112</xdr:col>
      <xdr:colOff>38100</xdr:colOff>
      <xdr:row>83</xdr:row>
      <xdr:rowOff>109474</xdr:rowOff>
    </xdr:to>
    <xdr:sp macro="" textlink="">
      <xdr:nvSpPr>
        <xdr:cNvPr id="703" name="フローチャート: 判断 702">
          <a:extLst>
            <a:ext uri="{FF2B5EF4-FFF2-40B4-BE49-F238E27FC236}">
              <a16:creationId xmlns:a16="http://schemas.microsoft.com/office/drawing/2014/main" id="{93BE4319-5300-4551-929A-7519D5F981A4}"/>
            </a:ext>
          </a:extLst>
        </xdr:cNvPr>
        <xdr:cNvSpPr/>
      </xdr:nvSpPr>
      <xdr:spPr>
        <a:xfrm>
          <a:off x="21272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4" name="フローチャート: 判断 703">
          <a:extLst>
            <a:ext uri="{FF2B5EF4-FFF2-40B4-BE49-F238E27FC236}">
              <a16:creationId xmlns:a16="http://schemas.microsoft.com/office/drawing/2014/main" id="{4E10527B-483E-48E0-9442-CD5C5AD32847}"/>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5" name="フローチャート: 判断 704">
          <a:extLst>
            <a:ext uri="{FF2B5EF4-FFF2-40B4-BE49-F238E27FC236}">
              <a16:creationId xmlns:a16="http://schemas.microsoft.com/office/drawing/2014/main" id="{6E43E145-36A6-4989-8C95-E1C5510CC6D7}"/>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163322</xdr:rowOff>
    </xdr:from>
    <xdr:to>
      <xdr:col>98</xdr:col>
      <xdr:colOff>38100</xdr:colOff>
      <xdr:row>84</xdr:row>
      <xdr:rowOff>93472</xdr:rowOff>
    </xdr:to>
    <xdr:sp macro="" textlink="">
      <xdr:nvSpPr>
        <xdr:cNvPr id="706" name="フローチャート: 判断 705">
          <a:extLst>
            <a:ext uri="{FF2B5EF4-FFF2-40B4-BE49-F238E27FC236}">
              <a16:creationId xmlns:a16="http://schemas.microsoft.com/office/drawing/2014/main" id="{94E9F2AA-AD00-4C4A-9390-521AFA5F589E}"/>
            </a:ext>
          </a:extLst>
        </xdr:cNvPr>
        <xdr:cNvSpPr/>
      </xdr:nvSpPr>
      <xdr:spPr>
        <a:xfrm>
          <a:off x="18605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92FFC885-167B-47BA-8503-61C16A86387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629122DA-E2EA-4C38-B82C-6B87EF3812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C09E3994-91CA-4719-BDCA-6F3682B012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B019207-7306-4721-ADC9-477C6BBA36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DF50D15-1DF5-4F1C-AC45-C478413E8DF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167894</xdr:rowOff>
    </xdr:from>
    <xdr:to>
      <xdr:col>112</xdr:col>
      <xdr:colOff>38100</xdr:colOff>
      <xdr:row>82</xdr:row>
      <xdr:rowOff>98044</xdr:rowOff>
    </xdr:to>
    <xdr:sp macro="" textlink="">
      <xdr:nvSpPr>
        <xdr:cNvPr id="712" name="楕円 711">
          <a:extLst>
            <a:ext uri="{FF2B5EF4-FFF2-40B4-BE49-F238E27FC236}">
              <a16:creationId xmlns:a16="http://schemas.microsoft.com/office/drawing/2014/main" id="{82FD4D16-EC5B-402B-B277-935F307CED76}"/>
            </a:ext>
          </a:extLst>
        </xdr:cNvPr>
        <xdr:cNvSpPr/>
      </xdr:nvSpPr>
      <xdr:spPr>
        <a:xfrm>
          <a:off x="21272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13" name="楕円 712">
          <a:extLst>
            <a:ext uri="{FF2B5EF4-FFF2-40B4-BE49-F238E27FC236}">
              <a16:creationId xmlns:a16="http://schemas.microsoft.com/office/drawing/2014/main" id="{9FA93E1E-2C4E-4880-BD91-51E100E02AF4}"/>
            </a:ext>
          </a:extLst>
        </xdr:cNvPr>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47244</xdr:rowOff>
    </xdr:from>
    <xdr:to>
      <xdr:col>111</xdr:col>
      <xdr:colOff>177800</xdr:colOff>
      <xdr:row>83</xdr:row>
      <xdr:rowOff>3811</xdr:rowOff>
    </xdr:to>
    <xdr:cxnSp macro="">
      <xdr:nvCxnSpPr>
        <xdr:cNvPr id="714" name="直線コネクタ 713">
          <a:extLst>
            <a:ext uri="{FF2B5EF4-FFF2-40B4-BE49-F238E27FC236}">
              <a16:creationId xmlns:a16="http://schemas.microsoft.com/office/drawing/2014/main" id="{0AA36837-2C3A-4F94-8630-951EC097444E}"/>
            </a:ext>
          </a:extLst>
        </xdr:cNvPr>
        <xdr:cNvCxnSpPr/>
      </xdr:nvCxnSpPr>
      <xdr:spPr>
        <a:xfrm flipV="1">
          <a:off x="20434300" y="141061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133604</xdr:rowOff>
    </xdr:from>
    <xdr:to>
      <xdr:col>102</xdr:col>
      <xdr:colOff>165100</xdr:colOff>
      <xdr:row>83</xdr:row>
      <xdr:rowOff>63754</xdr:rowOff>
    </xdr:to>
    <xdr:sp macro="" textlink="">
      <xdr:nvSpPr>
        <xdr:cNvPr id="715" name="楕円 714">
          <a:extLst>
            <a:ext uri="{FF2B5EF4-FFF2-40B4-BE49-F238E27FC236}">
              <a16:creationId xmlns:a16="http://schemas.microsoft.com/office/drawing/2014/main" id="{52141E93-9671-49E2-9A8B-C4D21C927804}"/>
            </a:ext>
          </a:extLst>
        </xdr:cNvPr>
        <xdr:cNvSpPr/>
      </xdr:nvSpPr>
      <xdr:spPr>
        <a:xfrm>
          <a:off x="19494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12954</xdr:rowOff>
    </xdr:to>
    <xdr:cxnSp macro="">
      <xdr:nvCxnSpPr>
        <xdr:cNvPr id="716" name="直線コネクタ 715">
          <a:extLst>
            <a:ext uri="{FF2B5EF4-FFF2-40B4-BE49-F238E27FC236}">
              <a16:creationId xmlns:a16="http://schemas.microsoft.com/office/drawing/2014/main" id="{5DD87DD9-84B1-4AA6-96D7-DC823446F9AE}"/>
            </a:ext>
          </a:extLst>
        </xdr:cNvPr>
        <xdr:cNvCxnSpPr/>
      </xdr:nvCxnSpPr>
      <xdr:spPr>
        <a:xfrm flipV="1">
          <a:off x="19545300" y="142341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142748</xdr:rowOff>
    </xdr:from>
    <xdr:to>
      <xdr:col>98</xdr:col>
      <xdr:colOff>38100</xdr:colOff>
      <xdr:row>83</xdr:row>
      <xdr:rowOff>72898</xdr:rowOff>
    </xdr:to>
    <xdr:sp macro="" textlink="">
      <xdr:nvSpPr>
        <xdr:cNvPr id="717" name="楕円 716">
          <a:extLst>
            <a:ext uri="{FF2B5EF4-FFF2-40B4-BE49-F238E27FC236}">
              <a16:creationId xmlns:a16="http://schemas.microsoft.com/office/drawing/2014/main" id="{01CADD39-12F7-4943-9467-CE6000BFEC56}"/>
            </a:ext>
          </a:extLst>
        </xdr:cNvPr>
        <xdr:cNvSpPr/>
      </xdr:nvSpPr>
      <xdr:spPr>
        <a:xfrm>
          <a:off x="18605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12954</xdr:rowOff>
    </xdr:from>
    <xdr:to>
      <xdr:col>102</xdr:col>
      <xdr:colOff>114300</xdr:colOff>
      <xdr:row>83</xdr:row>
      <xdr:rowOff>22098</xdr:rowOff>
    </xdr:to>
    <xdr:cxnSp macro="">
      <xdr:nvCxnSpPr>
        <xdr:cNvPr id="718" name="直線コネクタ 717">
          <a:extLst>
            <a:ext uri="{FF2B5EF4-FFF2-40B4-BE49-F238E27FC236}">
              <a16:creationId xmlns:a16="http://schemas.microsoft.com/office/drawing/2014/main" id="{1E587682-7F26-4685-AD23-ADCA868476F1}"/>
            </a:ext>
          </a:extLst>
        </xdr:cNvPr>
        <xdr:cNvCxnSpPr/>
      </xdr:nvCxnSpPr>
      <xdr:spPr>
        <a:xfrm flipV="1">
          <a:off x="18656300" y="1424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100601</xdr:rowOff>
    </xdr:from>
    <xdr:ext cx="469744" cy="259045"/>
    <xdr:sp macro="" textlink="">
      <xdr:nvSpPr>
        <xdr:cNvPr id="719" name="n_1aveValue【児童館】&#10;一人当たり面積">
          <a:extLst>
            <a:ext uri="{FF2B5EF4-FFF2-40B4-BE49-F238E27FC236}">
              <a16:creationId xmlns:a16="http://schemas.microsoft.com/office/drawing/2014/main" id="{E201CA21-910F-4C49-B7F8-849DDABE3A19}"/>
            </a:ext>
          </a:extLst>
        </xdr:cNvPr>
        <xdr:cNvSpPr txBox="1"/>
      </xdr:nvSpPr>
      <xdr:spPr>
        <a:xfrm>
          <a:off x="210757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20" name="n_2aveValue【児童館】&#10;一人当たり面積">
          <a:extLst>
            <a:ext uri="{FF2B5EF4-FFF2-40B4-BE49-F238E27FC236}">
              <a16:creationId xmlns:a16="http://schemas.microsoft.com/office/drawing/2014/main" id="{79FFFD29-68EA-47C1-9F52-E2F82038D464}"/>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21" name="n_3aveValue【児童館】&#10;一人当たり面積">
          <a:extLst>
            <a:ext uri="{FF2B5EF4-FFF2-40B4-BE49-F238E27FC236}">
              <a16:creationId xmlns:a16="http://schemas.microsoft.com/office/drawing/2014/main" id="{31F46E13-638B-4BD5-BAD3-3F7649424F27}"/>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84599</xdr:rowOff>
    </xdr:from>
    <xdr:ext cx="469744" cy="259045"/>
    <xdr:sp macro="" textlink="">
      <xdr:nvSpPr>
        <xdr:cNvPr id="722" name="n_4aveValue【児童館】&#10;一人当たり面積">
          <a:extLst>
            <a:ext uri="{FF2B5EF4-FFF2-40B4-BE49-F238E27FC236}">
              <a16:creationId xmlns:a16="http://schemas.microsoft.com/office/drawing/2014/main" id="{5F04A869-5791-4CC9-A572-63DE71B2A84D}"/>
            </a:ext>
          </a:extLst>
        </xdr:cNvPr>
        <xdr:cNvSpPr txBox="1"/>
      </xdr:nvSpPr>
      <xdr:spPr>
        <a:xfrm>
          <a:off x="18421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114571</xdr:rowOff>
    </xdr:from>
    <xdr:ext cx="469744" cy="259045"/>
    <xdr:sp macro="" textlink="">
      <xdr:nvSpPr>
        <xdr:cNvPr id="723" name="n_1mainValue【児童館】&#10;一人当たり面積">
          <a:extLst>
            <a:ext uri="{FF2B5EF4-FFF2-40B4-BE49-F238E27FC236}">
              <a16:creationId xmlns:a16="http://schemas.microsoft.com/office/drawing/2014/main" id="{3489479E-89AA-493E-9340-AF2069E58D20}"/>
            </a:ext>
          </a:extLst>
        </xdr:cNvPr>
        <xdr:cNvSpPr txBox="1"/>
      </xdr:nvSpPr>
      <xdr:spPr>
        <a:xfrm>
          <a:off x="210757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24" name="n_2mainValue【児童館】&#10;一人当たり面積">
          <a:extLst>
            <a:ext uri="{FF2B5EF4-FFF2-40B4-BE49-F238E27FC236}">
              <a16:creationId xmlns:a16="http://schemas.microsoft.com/office/drawing/2014/main" id="{19BE1CE7-AD13-4B7E-82B6-2BB3E994E6C9}"/>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80281</xdr:rowOff>
    </xdr:from>
    <xdr:ext cx="469744" cy="259045"/>
    <xdr:sp macro="" textlink="">
      <xdr:nvSpPr>
        <xdr:cNvPr id="725" name="n_3mainValue【児童館】&#10;一人当たり面積">
          <a:extLst>
            <a:ext uri="{FF2B5EF4-FFF2-40B4-BE49-F238E27FC236}">
              <a16:creationId xmlns:a16="http://schemas.microsoft.com/office/drawing/2014/main" id="{51501B92-7081-4F50-B7E7-D230ED839D76}"/>
            </a:ext>
          </a:extLst>
        </xdr:cNvPr>
        <xdr:cNvSpPr txBox="1"/>
      </xdr:nvSpPr>
      <xdr:spPr>
        <a:xfrm>
          <a:off x="19310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89425</xdr:rowOff>
    </xdr:from>
    <xdr:ext cx="469744" cy="259045"/>
    <xdr:sp macro="" textlink="">
      <xdr:nvSpPr>
        <xdr:cNvPr id="726" name="n_4mainValue【児童館】&#10;一人当たり面積">
          <a:extLst>
            <a:ext uri="{FF2B5EF4-FFF2-40B4-BE49-F238E27FC236}">
              <a16:creationId xmlns:a16="http://schemas.microsoft.com/office/drawing/2014/main" id="{CDFCF7B9-16FD-40F1-A72A-F941030C995D}"/>
            </a:ext>
          </a:extLst>
        </xdr:cNvPr>
        <xdr:cNvSpPr txBox="1"/>
      </xdr:nvSpPr>
      <xdr:spPr>
        <a:xfrm>
          <a:off x="18421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9F5B6AEE-2E55-4E45-BA8A-E622119896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37EDCBB7-8997-4FA7-883E-0D6DCF53E4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7EC26C36-6463-4721-A27F-6529245AA5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E4129016-11A0-4827-A63C-D1EA9C7BF2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BCC7FEF9-76D1-4614-9EA4-43BB3B6233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E41D6A99-D641-4FBD-8876-26109FFDAB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182439C6-7720-4739-A051-F9EB3424E6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24B1059B-A752-46A1-A8F7-0AA6C57061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F5B3841E-7953-44D6-825C-921F5BC0BBA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EA6B6CDE-623D-49A6-B6B9-D7006F921A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7EDD7E89-D29D-40F4-A657-363D08F807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8635E329-4C6F-4310-9EEF-57B3D071349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9E9115F1-0442-449A-95E6-E407941D98B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F632BA90-EFC8-4CB5-9052-783810058F9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4627465B-E68A-4F04-BF62-89900D08F78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628C7B16-D083-48A6-8B8B-A7F57695EED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4CC38BB1-CF74-4083-94CB-16B29AF2231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80EB77E8-DDB6-487E-85E3-59764CC3617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53E8DF9F-75CD-4928-8D6E-A0A5AB5FA4A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1F521984-7EE6-42AB-ADD6-EB1252D3A8E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FBE49B1F-7E0A-41DF-A1FA-0FA8648F8DF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3CB620D4-63EE-4571-8582-4B1919553D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a:extLst>
            <a:ext uri="{FF2B5EF4-FFF2-40B4-BE49-F238E27FC236}">
              <a16:creationId xmlns:a16="http://schemas.microsoft.com/office/drawing/2014/main" id="{36391B86-CEDA-4DF0-A506-0E30A71A47F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E3DA55A5-25F8-451F-B107-FF0A2518A8A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751" name="直線コネクタ 750">
          <a:extLst>
            <a:ext uri="{FF2B5EF4-FFF2-40B4-BE49-F238E27FC236}">
              <a16:creationId xmlns:a16="http://schemas.microsoft.com/office/drawing/2014/main" id="{3DC14DFD-C375-456E-9F60-DBE93DC19BFE}"/>
            </a:ext>
          </a:extLst>
        </xdr:cNvPr>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2" name="【公民館】&#10;有形固定資産減価償却率最小値テキスト">
          <a:extLst>
            <a:ext uri="{FF2B5EF4-FFF2-40B4-BE49-F238E27FC236}">
              <a16:creationId xmlns:a16="http://schemas.microsoft.com/office/drawing/2014/main" id="{4D3AF97D-DC9A-4BAF-AEFA-943B88032C5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3" name="直線コネクタ 752">
          <a:extLst>
            <a:ext uri="{FF2B5EF4-FFF2-40B4-BE49-F238E27FC236}">
              <a16:creationId xmlns:a16="http://schemas.microsoft.com/office/drawing/2014/main" id="{BF80D55D-8B00-44AF-B96B-F7A8324E24D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754" name="【公民館】&#10;有形固定資産減価償却率最大値テキスト">
          <a:extLst>
            <a:ext uri="{FF2B5EF4-FFF2-40B4-BE49-F238E27FC236}">
              <a16:creationId xmlns:a16="http://schemas.microsoft.com/office/drawing/2014/main" id="{061FEA2F-B6A0-4DB8-870F-765878A101DD}"/>
            </a:ext>
          </a:extLst>
        </xdr:cNvPr>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755" name="直線コネクタ 754">
          <a:extLst>
            <a:ext uri="{FF2B5EF4-FFF2-40B4-BE49-F238E27FC236}">
              <a16:creationId xmlns:a16="http://schemas.microsoft.com/office/drawing/2014/main" id="{D06B5F46-C015-4B80-A343-136800D63749}"/>
            </a:ext>
          </a:extLst>
        </xdr:cNvPr>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56" name="【公民館】&#10;有形固定資産減価償却率平均値テキスト">
          <a:extLst>
            <a:ext uri="{FF2B5EF4-FFF2-40B4-BE49-F238E27FC236}">
              <a16:creationId xmlns:a16="http://schemas.microsoft.com/office/drawing/2014/main" id="{A20E2BCA-A9B7-4B4E-9F1A-31B5E461A071}"/>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57" name="フローチャート: 判断 756">
          <a:extLst>
            <a:ext uri="{FF2B5EF4-FFF2-40B4-BE49-F238E27FC236}">
              <a16:creationId xmlns:a16="http://schemas.microsoft.com/office/drawing/2014/main" id="{63DB3374-C5D2-4D3F-8B17-0C1557186C8E}"/>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58" name="フローチャート: 判断 757">
          <a:extLst>
            <a:ext uri="{FF2B5EF4-FFF2-40B4-BE49-F238E27FC236}">
              <a16:creationId xmlns:a16="http://schemas.microsoft.com/office/drawing/2014/main" id="{DC7048A0-0155-49F2-93E9-80A4165325A5}"/>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759" name="フローチャート: 判断 758">
          <a:extLst>
            <a:ext uri="{FF2B5EF4-FFF2-40B4-BE49-F238E27FC236}">
              <a16:creationId xmlns:a16="http://schemas.microsoft.com/office/drawing/2014/main" id="{290D3E91-5275-4086-A412-2E31D9ECA7FF}"/>
            </a:ext>
          </a:extLst>
        </xdr:cNvPr>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60" name="フローチャート: 判断 759">
          <a:extLst>
            <a:ext uri="{FF2B5EF4-FFF2-40B4-BE49-F238E27FC236}">
              <a16:creationId xmlns:a16="http://schemas.microsoft.com/office/drawing/2014/main" id="{CB2F82C1-238C-405A-9375-4B565F21FAAF}"/>
            </a:ext>
          </a:extLst>
        </xdr:cNvPr>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761" name="フローチャート: 判断 760">
          <a:extLst>
            <a:ext uri="{FF2B5EF4-FFF2-40B4-BE49-F238E27FC236}">
              <a16:creationId xmlns:a16="http://schemas.microsoft.com/office/drawing/2014/main" id="{89D459FE-D7FE-40A6-ACF1-3ADCB6505168}"/>
            </a:ext>
          </a:extLst>
        </xdr:cNvPr>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4016B629-5D91-453B-BC36-2F75F8A2AE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8A37F88F-4217-45FB-B810-F8F89DFF57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94D09450-74BE-4B7D-91E0-A2D5514CF6C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2940221-0FEB-4D0F-9079-BA1F152FF3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3B1FDC94-280D-4956-A01E-5004CE9A0B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42545</xdr:rowOff>
    </xdr:from>
    <xdr:to>
      <xdr:col>85</xdr:col>
      <xdr:colOff>177800</xdr:colOff>
      <xdr:row>101</xdr:row>
      <xdr:rowOff>144145</xdr:rowOff>
    </xdr:to>
    <xdr:sp macro="" textlink="">
      <xdr:nvSpPr>
        <xdr:cNvPr id="767" name="楕円 766">
          <a:extLst>
            <a:ext uri="{FF2B5EF4-FFF2-40B4-BE49-F238E27FC236}">
              <a16:creationId xmlns:a16="http://schemas.microsoft.com/office/drawing/2014/main" id="{343D3908-9415-4D28-BF1F-584E4E72AB14}"/>
            </a:ext>
          </a:extLst>
        </xdr:cNvPr>
        <xdr:cNvSpPr/>
      </xdr:nvSpPr>
      <xdr:spPr>
        <a:xfrm>
          <a:off x="16268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65422</xdr:rowOff>
    </xdr:from>
    <xdr:ext cx="405111" cy="259045"/>
    <xdr:sp macro="" textlink="">
      <xdr:nvSpPr>
        <xdr:cNvPr id="768" name="【公民館】&#10;有形固定資産減価償却率該当値テキスト">
          <a:extLst>
            <a:ext uri="{FF2B5EF4-FFF2-40B4-BE49-F238E27FC236}">
              <a16:creationId xmlns:a16="http://schemas.microsoft.com/office/drawing/2014/main" id="{17FE2073-DCE0-4949-B718-BD3672AD96F5}"/>
            </a:ext>
          </a:extLst>
        </xdr:cNvPr>
        <xdr:cNvSpPr txBox="1"/>
      </xdr:nvSpPr>
      <xdr:spPr>
        <a:xfrm>
          <a:off x="16357600"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52070</xdr:rowOff>
    </xdr:from>
    <xdr:to>
      <xdr:col>81</xdr:col>
      <xdr:colOff>101600</xdr:colOff>
      <xdr:row>101</xdr:row>
      <xdr:rowOff>153670</xdr:rowOff>
    </xdr:to>
    <xdr:sp macro="" textlink="">
      <xdr:nvSpPr>
        <xdr:cNvPr id="769" name="楕円 768">
          <a:extLst>
            <a:ext uri="{FF2B5EF4-FFF2-40B4-BE49-F238E27FC236}">
              <a16:creationId xmlns:a16="http://schemas.microsoft.com/office/drawing/2014/main" id="{E5C4B10D-A37E-4AA4-8656-7DC9B17C3F11}"/>
            </a:ext>
          </a:extLst>
        </xdr:cNvPr>
        <xdr:cNvSpPr/>
      </xdr:nvSpPr>
      <xdr:spPr>
        <a:xfrm>
          <a:off x="15430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93345</xdr:rowOff>
    </xdr:from>
    <xdr:to>
      <xdr:col>85</xdr:col>
      <xdr:colOff>127000</xdr:colOff>
      <xdr:row>101</xdr:row>
      <xdr:rowOff>102870</xdr:rowOff>
    </xdr:to>
    <xdr:cxnSp macro="">
      <xdr:nvCxnSpPr>
        <xdr:cNvPr id="770" name="直線コネクタ 769">
          <a:extLst>
            <a:ext uri="{FF2B5EF4-FFF2-40B4-BE49-F238E27FC236}">
              <a16:creationId xmlns:a16="http://schemas.microsoft.com/office/drawing/2014/main" id="{57D5C847-AFA1-42F1-80DE-A0BDCCABE7CB}"/>
            </a:ext>
          </a:extLst>
        </xdr:cNvPr>
        <xdr:cNvCxnSpPr/>
      </xdr:nvCxnSpPr>
      <xdr:spPr>
        <a:xfrm flipV="1">
          <a:off x="15481300" y="174097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10161</xdr:rowOff>
    </xdr:from>
    <xdr:to>
      <xdr:col>76</xdr:col>
      <xdr:colOff>165100</xdr:colOff>
      <xdr:row>101</xdr:row>
      <xdr:rowOff>111761</xdr:rowOff>
    </xdr:to>
    <xdr:sp macro="" textlink="">
      <xdr:nvSpPr>
        <xdr:cNvPr id="771" name="楕円 770">
          <a:extLst>
            <a:ext uri="{FF2B5EF4-FFF2-40B4-BE49-F238E27FC236}">
              <a16:creationId xmlns:a16="http://schemas.microsoft.com/office/drawing/2014/main" id="{4B722969-DB4F-49E1-9B0A-1D53DAFC6875}"/>
            </a:ext>
          </a:extLst>
        </xdr:cNvPr>
        <xdr:cNvSpPr/>
      </xdr:nvSpPr>
      <xdr:spPr>
        <a:xfrm>
          <a:off x="14541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60961</xdr:rowOff>
    </xdr:from>
    <xdr:to>
      <xdr:col>81</xdr:col>
      <xdr:colOff>50800</xdr:colOff>
      <xdr:row>101</xdr:row>
      <xdr:rowOff>102870</xdr:rowOff>
    </xdr:to>
    <xdr:cxnSp macro="">
      <xdr:nvCxnSpPr>
        <xdr:cNvPr id="772" name="直線コネクタ 771">
          <a:extLst>
            <a:ext uri="{FF2B5EF4-FFF2-40B4-BE49-F238E27FC236}">
              <a16:creationId xmlns:a16="http://schemas.microsoft.com/office/drawing/2014/main" id="{D735A07E-83A8-4533-805F-649B3A334C13}"/>
            </a:ext>
          </a:extLst>
        </xdr:cNvPr>
        <xdr:cNvCxnSpPr/>
      </xdr:nvCxnSpPr>
      <xdr:spPr>
        <a:xfrm>
          <a:off x="14592300" y="17377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33020</xdr:rowOff>
    </xdr:from>
    <xdr:to>
      <xdr:col>72</xdr:col>
      <xdr:colOff>38100</xdr:colOff>
      <xdr:row>103</xdr:row>
      <xdr:rowOff>134620</xdr:rowOff>
    </xdr:to>
    <xdr:sp macro="" textlink="">
      <xdr:nvSpPr>
        <xdr:cNvPr id="773" name="楕円 772">
          <a:extLst>
            <a:ext uri="{FF2B5EF4-FFF2-40B4-BE49-F238E27FC236}">
              <a16:creationId xmlns:a16="http://schemas.microsoft.com/office/drawing/2014/main" id="{8CE7D6B2-6022-47A2-8B69-5390144B3883}"/>
            </a:ext>
          </a:extLst>
        </xdr:cNvPr>
        <xdr:cNvSpPr/>
      </xdr:nvSpPr>
      <xdr:spPr>
        <a:xfrm>
          <a:off x="13652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60961</xdr:rowOff>
    </xdr:from>
    <xdr:to>
      <xdr:col>76</xdr:col>
      <xdr:colOff>114300</xdr:colOff>
      <xdr:row>103</xdr:row>
      <xdr:rowOff>83820</xdr:rowOff>
    </xdr:to>
    <xdr:cxnSp macro="">
      <xdr:nvCxnSpPr>
        <xdr:cNvPr id="774" name="直線コネクタ 773">
          <a:extLst>
            <a:ext uri="{FF2B5EF4-FFF2-40B4-BE49-F238E27FC236}">
              <a16:creationId xmlns:a16="http://schemas.microsoft.com/office/drawing/2014/main" id="{BA600D97-7F0E-4753-A9DB-81BDFC04AEBC}"/>
            </a:ext>
          </a:extLst>
        </xdr:cNvPr>
        <xdr:cNvCxnSpPr/>
      </xdr:nvCxnSpPr>
      <xdr:spPr>
        <a:xfrm flipV="1">
          <a:off x="13703300" y="1737741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162561</xdr:rowOff>
    </xdr:from>
    <xdr:to>
      <xdr:col>67</xdr:col>
      <xdr:colOff>101600</xdr:colOff>
      <xdr:row>103</xdr:row>
      <xdr:rowOff>92711</xdr:rowOff>
    </xdr:to>
    <xdr:sp macro="" textlink="">
      <xdr:nvSpPr>
        <xdr:cNvPr id="775" name="楕円 774">
          <a:extLst>
            <a:ext uri="{FF2B5EF4-FFF2-40B4-BE49-F238E27FC236}">
              <a16:creationId xmlns:a16="http://schemas.microsoft.com/office/drawing/2014/main" id="{454C1A3F-142C-411D-95F0-D537AC698C53}"/>
            </a:ext>
          </a:extLst>
        </xdr:cNvPr>
        <xdr:cNvSpPr/>
      </xdr:nvSpPr>
      <xdr:spPr>
        <a:xfrm>
          <a:off x="1276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41911</xdr:rowOff>
    </xdr:from>
    <xdr:to>
      <xdr:col>71</xdr:col>
      <xdr:colOff>177800</xdr:colOff>
      <xdr:row>103</xdr:row>
      <xdr:rowOff>83820</xdr:rowOff>
    </xdr:to>
    <xdr:cxnSp macro="">
      <xdr:nvCxnSpPr>
        <xdr:cNvPr id="776" name="直線コネクタ 775">
          <a:extLst>
            <a:ext uri="{FF2B5EF4-FFF2-40B4-BE49-F238E27FC236}">
              <a16:creationId xmlns:a16="http://schemas.microsoft.com/office/drawing/2014/main" id="{65B0FAD4-8E09-40E8-95FC-71ADA813EC15}"/>
            </a:ext>
          </a:extLst>
        </xdr:cNvPr>
        <xdr:cNvCxnSpPr/>
      </xdr:nvCxnSpPr>
      <xdr:spPr>
        <a:xfrm>
          <a:off x="12814300" y="17701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777" name="n_1aveValue【公民館】&#10;有形固定資産減価償却率">
          <a:extLst>
            <a:ext uri="{FF2B5EF4-FFF2-40B4-BE49-F238E27FC236}">
              <a16:creationId xmlns:a16="http://schemas.microsoft.com/office/drawing/2014/main" id="{B0B2FFE8-FADB-4125-B66C-BBA758FC8EF2}"/>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47641</xdr:rowOff>
    </xdr:from>
    <xdr:ext cx="405111" cy="259045"/>
    <xdr:sp macro="" textlink="">
      <xdr:nvSpPr>
        <xdr:cNvPr id="778" name="n_2aveValue【公民館】&#10;有形固定資産減価償却率">
          <a:extLst>
            <a:ext uri="{FF2B5EF4-FFF2-40B4-BE49-F238E27FC236}">
              <a16:creationId xmlns:a16="http://schemas.microsoft.com/office/drawing/2014/main" id="{EC4D1071-F759-46CD-BA31-885DE023D387}"/>
            </a:ext>
          </a:extLst>
        </xdr:cNvPr>
        <xdr:cNvSpPr txBox="1"/>
      </xdr:nvSpPr>
      <xdr:spPr>
        <a:xfrm>
          <a:off x="14389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779" name="n_3aveValue【公民館】&#10;有形固定資産減価償却率">
          <a:extLst>
            <a:ext uri="{FF2B5EF4-FFF2-40B4-BE49-F238E27FC236}">
              <a16:creationId xmlns:a16="http://schemas.microsoft.com/office/drawing/2014/main" id="{6D041893-880C-4CFC-9B64-D5E6919A138A}"/>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780" name="n_4aveValue【公民館】&#10;有形固定資産減価償却率">
          <a:extLst>
            <a:ext uri="{FF2B5EF4-FFF2-40B4-BE49-F238E27FC236}">
              <a16:creationId xmlns:a16="http://schemas.microsoft.com/office/drawing/2014/main" id="{0F9C3991-DACA-4AB8-AEFA-D25C95C4D899}"/>
            </a:ext>
          </a:extLst>
        </xdr:cNvPr>
        <xdr:cNvSpPr txBox="1"/>
      </xdr:nvSpPr>
      <xdr:spPr>
        <a:xfrm>
          <a:off x="12611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170197</xdr:rowOff>
    </xdr:from>
    <xdr:ext cx="405111" cy="259045"/>
    <xdr:sp macro="" textlink="">
      <xdr:nvSpPr>
        <xdr:cNvPr id="781" name="n_1mainValue【公民館】&#10;有形固定資産減価償却率">
          <a:extLst>
            <a:ext uri="{FF2B5EF4-FFF2-40B4-BE49-F238E27FC236}">
              <a16:creationId xmlns:a16="http://schemas.microsoft.com/office/drawing/2014/main" id="{19624D1D-A5F2-408D-8ED3-6CD0F8C78C8E}"/>
            </a:ext>
          </a:extLst>
        </xdr:cNvPr>
        <xdr:cNvSpPr txBox="1"/>
      </xdr:nvSpPr>
      <xdr:spPr>
        <a:xfrm>
          <a:off x="152660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128288</xdr:rowOff>
    </xdr:from>
    <xdr:ext cx="405111" cy="259045"/>
    <xdr:sp macro="" textlink="">
      <xdr:nvSpPr>
        <xdr:cNvPr id="782" name="n_2mainValue【公民館】&#10;有形固定資産減価償却率">
          <a:extLst>
            <a:ext uri="{FF2B5EF4-FFF2-40B4-BE49-F238E27FC236}">
              <a16:creationId xmlns:a16="http://schemas.microsoft.com/office/drawing/2014/main" id="{4347613A-ADE3-412D-B7A0-D997BB0302E4}"/>
            </a:ext>
          </a:extLst>
        </xdr:cNvPr>
        <xdr:cNvSpPr txBox="1"/>
      </xdr:nvSpPr>
      <xdr:spPr>
        <a:xfrm>
          <a:off x="14389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151147</xdr:rowOff>
    </xdr:from>
    <xdr:ext cx="405111" cy="259045"/>
    <xdr:sp macro="" textlink="">
      <xdr:nvSpPr>
        <xdr:cNvPr id="783" name="n_3mainValue【公民館】&#10;有形固定資産減価償却率">
          <a:extLst>
            <a:ext uri="{FF2B5EF4-FFF2-40B4-BE49-F238E27FC236}">
              <a16:creationId xmlns:a16="http://schemas.microsoft.com/office/drawing/2014/main" id="{D9B638C4-6F24-468F-B64E-A4533B50E18F}"/>
            </a:ext>
          </a:extLst>
        </xdr:cNvPr>
        <xdr:cNvSpPr txBox="1"/>
      </xdr:nvSpPr>
      <xdr:spPr>
        <a:xfrm>
          <a:off x="13500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109238</xdr:rowOff>
    </xdr:from>
    <xdr:ext cx="405111" cy="259045"/>
    <xdr:sp macro="" textlink="">
      <xdr:nvSpPr>
        <xdr:cNvPr id="784" name="n_4mainValue【公民館】&#10;有形固定資産減価償却率">
          <a:extLst>
            <a:ext uri="{FF2B5EF4-FFF2-40B4-BE49-F238E27FC236}">
              <a16:creationId xmlns:a16="http://schemas.microsoft.com/office/drawing/2014/main" id="{1D9D694D-3559-41CA-B820-AE1F1285CFDD}"/>
            </a:ext>
          </a:extLst>
        </xdr:cNvPr>
        <xdr:cNvSpPr txBox="1"/>
      </xdr:nvSpPr>
      <xdr:spPr>
        <a:xfrm>
          <a:off x="12611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B8A24D3A-34FB-4BEC-AF40-FEF4234694A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94AE725C-24F9-470F-B87F-1C8E4B3DE5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2A7AD521-FE6A-43A5-8D7A-72900027CC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3632F5B1-F77C-4E70-806C-6A2505550B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B65F0061-6DF9-49F1-91B7-F05C303FA56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319DA3A8-7232-4081-9517-BF6BD7655C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A73E61C4-8366-4C60-9C77-EDEF653BD1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38485275-3536-48E7-BFAD-C2AEE87CB2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5209C068-DB05-4FDD-8D0C-22CFF9F5504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EEEF3036-C194-4714-B269-CFE8FBD0EA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60446CAB-2680-4E07-96C7-2E2EB5E1A85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55B8ADB2-71D5-4810-9FAB-95100C0BF18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AABF5A11-A1BE-4C23-BF55-A2CA5CDD20B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103777C5-3076-4AC9-970C-E503F4165B1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AB4FCB9D-D075-436D-A10E-FE78D51170B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E4EDC551-CD53-4A02-B168-36F81629C1C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47943E1E-38F3-42BD-92D7-15BC9320D1D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5AAD92C2-29AF-4E78-8EED-4B0DC73C002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C60CD16A-BE1F-40EA-99F1-C5E26D4E8C0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4C61C799-FE4C-4B54-BE3A-C37269EA902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38DC2CBF-170D-488B-B61B-43D38BAF615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463C6D39-F991-40D4-A1E1-4465ADE2F0C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7169E038-1719-48C4-854B-6CED8ACE73D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2579C2CC-0BCE-46D6-8BB4-C3911198EE3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1D48D556-FFB1-4920-BEDC-6E0030CA75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810" name="直線コネクタ 809">
          <a:extLst>
            <a:ext uri="{FF2B5EF4-FFF2-40B4-BE49-F238E27FC236}">
              <a16:creationId xmlns:a16="http://schemas.microsoft.com/office/drawing/2014/main" id="{ADB2D4F0-A62F-4CD8-AB42-7E217182F5FB}"/>
            </a:ext>
          </a:extLst>
        </xdr:cNvPr>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1" name="【公民館】&#10;一人当たり面積最小値テキスト">
          <a:extLst>
            <a:ext uri="{FF2B5EF4-FFF2-40B4-BE49-F238E27FC236}">
              <a16:creationId xmlns:a16="http://schemas.microsoft.com/office/drawing/2014/main" id="{36E3049D-1E62-4A15-8519-97C257A28756}"/>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2" name="直線コネクタ 811">
          <a:extLst>
            <a:ext uri="{FF2B5EF4-FFF2-40B4-BE49-F238E27FC236}">
              <a16:creationId xmlns:a16="http://schemas.microsoft.com/office/drawing/2014/main" id="{033FF95F-4842-4CF4-9740-BE5232B99DD5}"/>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13" name="【公民館】&#10;一人当たり面積最大値テキスト">
          <a:extLst>
            <a:ext uri="{FF2B5EF4-FFF2-40B4-BE49-F238E27FC236}">
              <a16:creationId xmlns:a16="http://schemas.microsoft.com/office/drawing/2014/main" id="{527C541A-114A-4ED9-BEED-EF846C6EE0F4}"/>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14" name="直線コネクタ 813">
          <a:extLst>
            <a:ext uri="{FF2B5EF4-FFF2-40B4-BE49-F238E27FC236}">
              <a16:creationId xmlns:a16="http://schemas.microsoft.com/office/drawing/2014/main" id="{1B694694-9DF5-44B9-92F1-32AFEECB7816}"/>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169108</xdr:rowOff>
    </xdr:from>
    <xdr:ext cx="469744" cy="259045"/>
    <xdr:sp macro="" textlink="">
      <xdr:nvSpPr>
        <xdr:cNvPr id="815" name="【公民館】&#10;一人当たり面積平均値テキスト">
          <a:extLst>
            <a:ext uri="{FF2B5EF4-FFF2-40B4-BE49-F238E27FC236}">
              <a16:creationId xmlns:a16="http://schemas.microsoft.com/office/drawing/2014/main" id="{71E1EEDA-FE41-48EB-A80B-DCD507868631}"/>
            </a:ext>
          </a:extLst>
        </xdr:cNvPr>
        <xdr:cNvSpPr txBox="1"/>
      </xdr:nvSpPr>
      <xdr:spPr>
        <a:xfrm>
          <a:off x="22199600" y="17999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816" name="フローチャート: 判断 815">
          <a:extLst>
            <a:ext uri="{FF2B5EF4-FFF2-40B4-BE49-F238E27FC236}">
              <a16:creationId xmlns:a16="http://schemas.microsoft.com/office/drawing/2014/main" id="{8C3E38F2-E9B0-44D5-B22F-71D353D8AEBA}"/>
            </a:ext>
          </a:extLst>
        </xdr:cNvPr>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817" name="フローチャート: 判断 816">
          <a:extLst>
            <a:ext uri="{FF2B5EF4-FFF2-40B4-BE49-F238E27FC236}">
              <a16:creationId xmlns:a16="http://schemas.microsoft.com/office/drawing/2014/main" id="{34165EBB-71DA-486F-905D-3F2F8FCB04C7}"/>
            </a:ext>
          </a:extLst>
        </xdr:cNvPr>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18" name="フローチャート: 判断 817">
          <a:extLst>
            <a:ext uri="{FF2B5EF4-FFF2-40B4-BE49-F238E27FC236}">
              <a16:creationId xmlns:a16="http://schemas.microsoft.com/office/drawing/2014/main" id="{23E43690-6A7C-47AD-B00B-F937CECA42E1}"/>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819" name="フローチャート: 判断 818">
          <a:extLst>
            <a:ext uri="{FF2B5EF4-FFF2-40B4-BE49-F238E27FC236}">
              <a16:creationId xmlns:a16="http://schemas.microsoft.com/office/drawing/2014/main" id="{343BFC0F-9082-4311-BB15-34442A3258F6}"/>
            </a:ext>
          </a:extLst>
        </xdr:cNvPr>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820" name="フローチャート: 判断 819">
          <a:extLst>
            <a:ext uri="{FF2B5EF4-FFF2-40B4-BE49-F238E27FC236}">
              <a16:creationId xmlns:a16="http://schemas.microsoft.com/office/drawing/2014/main" id="{295D6D62-D005-4067-ABE0-AB3A244F5D16}"/>
            </a:ext>
          </a:extLst>
        </xdr:cNvPr>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80C4544-18F3-4F23-BF61-C918095B7EF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F736F9E7-83B0-4CA0-8AB5-448C4BA718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67C376B-8D86-4A70-A7FA-D3D655E3845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36BD22E2-0AB1-4EA8-BB5F-893C5A2368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DD20661B-29C5-4153-9362-13487C90CE0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62956</xdr:rowOff>
    </xdr:from>
    <xdr:to>
      <xdr:col>116</xdr:col>
      <xdr:colOff>114300</xdr:colOff>
      <xdr:row>106</xdr:row>
      <xdr:rowOff>164556</xdr:rowOff>
    </xdr:to>
    <xdr:sp macro="" textlink="">
      <xdr:nvSpPr>
        <xdr:cNvPr id="826" name="楕円 825">
          <a:extLst>
            <a:ext uri="{FF2B5EF4-FFF2-40B4-BE49-F238E27FC236}">
              <a16:creationId xmlns:a16="http://schemas.microsoft.com/office/drawing/2014/main" id="{B68A314C-E37F-46C8-ADC6-A6825FF9B8B8}"/>
            </a:ext>
          </a:extLst>
        </xdr:cNvPr>
        <xdr:cNvSpPr/>
      </xdr:nvSpPr>
      <xdr:spPr>
        <a:xfrm>
          <a:off x="22110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41383</xdr:rowOff>
    </xdr:from>
    <xdr:ext cx="469744" cy="259045"/>
    <xdr:sp macro="" textlink="">
      <xdr:nvSpPr>
        <xdr:cNvPr id="827" name="【公民館】&#10;一人当たり面積該当値テキスト">
          <a:extLst>
            <a:ext uri="{FF2B5EF4-FFF2-40B4-BE49-F238E27FC236}">
              <a16:creationId xmlns:a16="http://schemas.microsoft.com/office/drawing/2014/main" id="{9301D7C7-7E17-49B1-9A32-12631E6577DE}"/>
            </a:ext>
          </a:extLst>
        </xdr:cNvPr>
        <xdr:cNvSpPr txBox="1"/>
      </xdr:nvSpPr>
      <xdr:spPr>
        <a:xfrm>
          <a:off x="22199600" y="182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69487</xdr:rowOff>
    </xdr:from>
    <xdr:to>
      <xdr:col>112</xdr:col>
      <xdr:colOff>38100</xdr:colOff>
      <xdr:row>106</xdr:row>
      <xdr:rowOff>171087</xdr:rowOff>
    </xdr:to>
    <xdr:sp macro="" textlink="">
      <xdr:nvSpPr>
        <xdr:cNvPr id="828" name="楕円 827">
          <a:extLst>
            <a:ext uri="{FF2B5EF4-FFF2-40B4-BE49-F238E27FC236}">
              <a16:creationId xmlns:a16="http://schemas.microsoft.com/office/drawing/2014/main" id="{5E3A44BC-7103-4D37-91B5-A42F4EA3C63D}"/>
            </a:ext>
          </a:extLst>
        </xdr:cNvPr>
        <xdr:cNvSpPr/>
      </xdr:nvSpPr>
      <xdr:spPr>
        <a:xfrm>
          <a:off x="2127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113756</xdr:rowOff>
    </xdr:from>
    <xdr:to>
      <xdr:col>116</xdr:col>
      <xdr:colOff>63500</xdr:colOff>
      <xdr:row>106</xdr:row>
      <xdr:rowOff>120287</xdr:rowOff>
    </xdr:to>
    <xdr:cxnSp macro="">
      <xdr:nvCxnSpPr>
        <xdr:cNvPr id="829" name="直線コネクタ 828">
          <a:extLst>
            <a:ext uri="{FF2B5EF4-FFF2-40B4-BE49-F238E27FC236}">
              <a16:creationId xmlns:a16="http://schemas.microsoft.com/office/drawing/2014/main" id="{D7127DFF-AB72-4B0B-8D43-6EAA7FF1DD6F}"/>
            </a:ext>
          </a:extLst>
        </xdr:cNvPr>
        <xdr:cNvCxnSpPr/>
      </xdr:nvCxnSpPr>
      <xdr:spPr>
        <a:xfrm flipV="1">
          <a:off x="21323300" y="1828745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79284</xdr:rowOff>
    </xdr:from>
    <xdr:to>
      <xdr:col>107</xdr:col>
      <xdr:colOff>101600</xdr:colOff>
      <xdr:row>107</xdr:row>
      <xdr:rowOff>9434</xdr:rowOff>
    </xdr:to>
    <xdr:sp macro="" textlink="">
      <xdr:nvSpPr>
        <xdr:cNvPr id="830" name="楕円 829">
          <a:extLst>
            <a:ext uri="{FF2B5EF4-FFF2-40B4-BE49-F238E27FC236}">
              <a16:creationId xmlns:a16="http://schemas.microsoft.com/office/drawing/2014/main" id="{0A449EE0-1958-4C34-B56C-764A2E623A9D}"/>
            </a:ext>
          </a:extLst>
        </xdr:cNvPr>
        <xdr:cNvSpPr/>
      </xdr:nvSpPr>
      <xdr:spPr>
        <a:xfrm>
          <a:off x="2038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120287</xdr:rowOff>
    </xdr:from>
    <xdr:to>
      <xdr:col>111</xdr:col>
      <xdr:colOff>177800</xdr:colOff>
      <xdr:row>106</xdr:row>
      <xdr:rowOff>130084</xdr:rowOff>
    </xdr:to>
    <xdr:cxnSp macro="">
      <xdr:nvCxnSpPr>
        <xdr:cNvPr id="831" name="直線コネクタ 830">
          <a:extLst>
            <a:ext uri="{FF2B5EF4-FFF2-40B4-BE49-F238E27FC236}">
              <a16:creationId xmlns:a16="http://schemas.microsoft.com/office/drawing/2014/main" id="{7BAC6BA5-6A1D-4EE7-9761-570742F217D4}"/>
            </a:ext>
          </a:extLst>
        </xdr:cNvPr>
        <xdr:cNvCxnSpPr/>
      </xdr:nvCxnSpPr>
      <xdr:spPr>
        <a:xfrm flipV="1">
          <a:off x="20434300" y="182939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2" name="楕円 831">
          <a:extLst>
            <a:ext uri="{FF2B5EF4-FFF2-40B4-BE49-F238E27FC236}">
              <a16:creationId xmlns:a16="http://schemas.microsoft.com/office/drawing/2014/main" id="{6A925D43-6BE6-460D-A343-F02691114053}"/>
            </a:ext>
          </a:extLst>
        </xdr:cNvPr>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130084</xdr:rowOff>
    </xdr:from>
    <xdr:to>
      <xdr:col>107</xdr:col>
      <xdr:colOff>50800</xdr:colOff>
      <xdr:row>107</xdr:row>
      <xdr:rowOff>28848</xdr:rowOff>
    </xdr:to>
    <xdr:cxnSp macro="">
      <xdr:nvCxnSpPr>
        <xdr:cNvPr id="833" name="直線コネクタ 832">
          <a:extLst>
            <a:ext uri="{FF2B5EF4-FFF2-40B4-BE49-F238E27FC236}">
              <a16:creationId xmlns:a16="http://schemas.microsoft.com/office/drawing/2014/main" id="{080BDA28-BC8C-47C0-969E-7FBA1B5CB24A}"/>
            </a:ext>
          </a:extLst>
        </xdr:cNvPr>
        <xdr:cNvCxnSpPr/>
      </xdr:nvCxnSpPr>
      <xdr:spPr>
        <a:xfrm flipV="1">
          <a:off x="19545300" y="18303784"/>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4" name="楕円 833">
          <a:extLst>
            <a:ext uri="{FF2B5EF4-FFF2-40B4-BE49-F238E27FC236}">
              <a16:creationId xmlns:a16="http://schemas.microsoft.com/office/drawing/2014/main" id="{3BF1183F-8793-42F2-8CBE-9D7EB6147B6A}"/>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32113</xdr:rowOff>
    </xdr:to>
    <xdr:cxnSp macro="">
      <xdr:nvCxnSpPr>
        <xdr:cNvPr id="835" name="直線コネクタ 834">
          <a:extLst>
            <a:ext uri="{FF2B5EF4-FFF2-40B4-BE49-F238E27FC236}">
              <a16:creationId xmlns:a16="http://schemas.microsoft.com/office/drawing/2014/main" id="{73295488-4A5B-4EB7-A9D3-063C04574222}"/>
            </a:ext>
          </a:extLst>
        </xdr:cNvPr>
        <xdr:cNvCxnSpPr/>
      </xdr:nvCxnSpPr>
      <xdr:spPr>
        <a:xfrm flipV="1">
          <a:off x="18656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115769</xdr:rowOff>
    </xdr:from>
    <xdr:ext cx="469744" cy="259045"/>
    <xdr:sp macro="" textlink="">
      <xdr:nvSpPr>
        <xdr:cNvPr id="836" name="n_1aveValue【公民館】&#10;一人当たり面積">
          <a:extLst>
            <a:ext uri="{FF2B5EF4-FFF2-40B4-BE49-F238E27FC236}">
              <a16:creationId xmlns:a16="http://schemas.microsoft.com/office/drawing/2014/main" id="{7E28B81C-39EB-4700-A7F9-D5A62620EDC8}"/>
            </a:ext>
          </a:extLst>
        </xdr:cNvPr>
        <xdr:cNvSpPr txBox="1"/>
      </xdr:nvSpPr>
      <xdr:spPr>
        <a:xfrm>
          <a:off x="210757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837" name="n_2aveValue【公民館】&#10;一人当たり面積">
          <a:extLst>
            <a:ext uri="{FF2B5EF4-FFF2-40B4-BE49-F238E27FC236}">
              <a16:creationId xmlns:a16="http://schemas.microsoft.com/office/drawing/2014/main" id="{0AF747F2-13C9-4359-B26D-4DA9B5A950A0}"/>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838" name="n_3aveValue【公民館】&#10;一人当たり面積">
          <a:extLst>
            <a:ext uri="{FF2B5EF4-FFF2-40B4-BE49-F238E27FC236}">
              <a16:creationId xmlns:a16="http://schemas.microsoft.com/office/drawing/2014/main" id="{F11ECE37-559F-409F-A0C0-089162B14556}"/>
            </a:ext>
          </a:extLst>
        </xdr:cNvPr>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839" name="n_4aveValue【公民館】&#10;一人当たり面積">
          <a:extLst>
            <a:ext uri="{FF2B5EF4-FFF2-40B4-BE49-F238E27FC236}">
              <a16:creationId xmlns:a16="http://schemas.microsoft.com/office/drawing/2014/main" id="{E8D07FF5-C003-4AE2-96AF-0466A6BC9CEB}"/>
            </a:ext>
          </a:extLst>
        </xdr:cNvPr>
        <xdr:cNvSpPr txBox="1"/>
      </xdr:nvSpPr>
      <xdr:spPr>
        <a:xfrm>
          <a:off x="18421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162214</xdr:rowOff>
    </xdr:from>
    <xdr:ext cx="469744" cy="259045"/>
    <xdr:sp macro="" textlink="">
      <xdr:nvSpPr>
        <xdr:cNvPr id="840" name="n_1mainValue【公民館】&#10;一人当たり面積">
          <a:extLst>
            <a:ext uri="{FF2B5EF4-FFF2-40B4-BE49-F238E27FC236}">
              <a16:creationId xmlns:a16="http://schemas.microsoft.com/office/drawing/2014/main" id="{332164A8-061B-4518-953D-D065976A5011}"/>
            </a:ext>
          </a:extLst>
        </xdr:cNvPr>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561</xdr:rowOff>
    </xdr:from>
    <xdr:ext cx="469744" cy="259045"/>
    <xdr:sp macro="" textlink="">
      <xdr:nvSpPr>
        <xdr:cNvPr id="841" name="n_2mainValue【公民館】&#10;一人当たり面積">
          <a:extLst>
            <a:ext uri="{FF2B5EF4-FFF2-40B4-BE49-F238E27FC236}">
              <a16:creationId xmlns:a16="http://schemas.microsoft.com/office/drawing/2014/main" id="{9EBDC6FA-1B49-4AB3-93F0-59F440831297}"/>
            </a:ext>
          </a:extLst>
        </xdr:cNvPr>
        <xdr:cNvSpPr txBox="1"/>
      </xdr:nvSpPr>
      <xdr:spPr>
        <a:xfrm>
          <a:off x="20199427"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42" name="n_3mainValue【公民館】&#10;一人当たり面積">
          <a:extLst>
            <a:ext uri="{FF2B5EF4-FFF2-40B4-BE49-F238E27FC236}">
              <a16:creationId xmlns:a16="http://schemas.microsoft.com/office/drawing/2014/main" id="{65DA3EC1-02A3-4689-B271-49111597C485}"/>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3" name="n_4mainValue【公民館】&#10;一人当たり面積">
          <a:extLst>
            <a:ext uri="{FF2B5EF4-FFF2-40B4-BE49-F238E27FC236}">
              <a16:creationId xmlns:a16="http://schemas.microsoft.com/office/drawing/2014/main" id="{1919057C-165C-4C4F-B32D-58ED563F91A6}"/>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F67C29C2-1FF4-41FE-8F95-7A53146C9B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E4B845E2-3D27-4C73-8682-E9760C6FD4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C2AA28BC-AF5D-466B-BBE5-ED52C14248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人あたりの保有面積は類似団体と比較し多く減価償却率についても類似団体平均と比較すると低い水準ではあるが、年々増加している。令和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満濃南こども園の建築工事が施行されたが、老朽化が進んでいる幼稚園や保育所などについては改修なども行ってはいるが、少子高齢化などにより子どもの減少も考えられるため、施設の統廃合などの検討も必要であ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減価償却率については類似団体と比較し令和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年度は低い水準となった。琴南小学校校舎の大規模改修工事などが減価償却率減少へ繋がった要因の一つである。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人あたりの面積については類似団体よりも高い水準である。今後も長寿命化計画などを考慮しながら適切な施設マネジメントを行う。</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減価償却率については類似団体と比較し低い水準であり、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についても低い水準である。ただ、老朽化も進んでいる公民館もあり、住民一人当たりの面積が類似団体を下回っていることから施設を削減することだけでなく住民の安全に考慮した施設の維持・更新を含めた管理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0B2F6C-4671-437F-9FA5-F6545AED90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17CB79-B5DE-4015-A369-7C3070F738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74C3DF-2685-4898-9F0B-4632E57D23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DEA59D-7AF6-4EA1-913E-D8CB989EA2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DAA6AA-036F-413E-8763-8461ED69DF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D90362-3D54-4E98-90B8-FA65D7960A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EDA2D8-3859-4770-B575-F486DC7C2E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972E76-61C3-46F4-B8D6-710F8D3149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879687-45FF-48FE-B707-A41B0979F8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760987-36C6-45FA-94FC-13C06367A2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17,610
17,411
194.45
13,031,543
12,554,603
383,113
6,994,695
13,008,629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2B9E87-F88F-40D2-8665-B8549DEE4B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C12E35-1AF6-4297-8F1C-EDF3E512D1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3F35CA-0418-4CD2-A5CC-F0086D5405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AA648D-F237-4AFE-8329-2859435D5E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502236-1768-4D31-978C-733BA33ED8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E6993B-D23C-41BC-BE06-714126D2242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35C74C-3C31-48CB-93BD-0FC412BAFD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C34BD2-D553-435F-BEFD-263D7A2D61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FAB305-5522-47F0-8B76-7F9B1A0AD2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6E6650-37F2-4BDE-8458-C1C478F044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0E6124-977B-4A92-927B-441D4784AC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C4C7DB-0FA5-40F5-AD79-341FAE340A9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BAD186-01E3-4B14-9240-5AF9A1BB88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A1BDA9-1DC2-490A-81EF-C2D77AE69E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04BE9D-1F40-4C82-B21C-C2A2D3B11E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DC4BBB-87C8-4CF6-B220-3B22683064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15AA81-5B79-4949-9732-4CE360A463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24D289-236F-483F-9F3D-5975AB37E4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F61337-7A78-4D70-AE09-9D5D77A57D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B847613-3187-438D-BD6C-90D18FC482D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9D039D-A41D-46E9-B268-FFF7197304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B76D3D-9799-4AF6-89FF-8377B3C915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27D3F1-7789-4D44-BAB7-CE731C4899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8083F8-1BFD-43C1-BBCD-22BBC74BA1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7EBD75-F887-443F-8649-4B6A8138328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8B2FD5-C6BF-4B7C-8C8F-ACB8ADA26F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1EA312-C4DE-4B1C-821C-CBBAE7137E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DCCC11-D840-4280-B6FA-57ACFD01FC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8C85C8-B1DF-4AA1-8143-BB4180D2AAF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3D54548-FD36-417D-8C51-386BEAB2E1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72FA045-F0DE-444D-84C6-876D59B4CF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CE2E022-16E7-4805-B50D-309542313D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05E326D-A8F2-4501-84BD-498DAA40B1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23495C1-0466-49D8-8434-9B4F9B9A98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0A2B3C8-187F-448D-B079-6D111B9F73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306F2B5-C030-469C-BCBF-CA888E0DC0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CD03FA1-A33A-4A62-A74A-843413E0C53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A658C48-B5BC-40A5-AF2C-BDA030D5F7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E7C19E5-CC17-4E5A-92B4-D06EDBB66A3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E492220-3139-476C-8110-633791C87A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DD02B5A-CE9E-4FED-8FCC-7D1C3E61AA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4D4F38A-AA35-47EE-803D-73B8E05F3C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E28AB56-6AAB-4545-8AE4-10E32A4E5B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F37FC26-F0AB-44B8-8392-926682DAAC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57C7E19-5036-4FE5-9866-170A7A33E8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2D2123A-C5F3-49BA-9BBC-4259B5D708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69E8729-2D2D-41C4-872F-43040E2700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3187730-5384-492D-8D67-71A9D038DB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21B09F4-C34C-44DA-BE79-DBAF7EAECEF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2FE065C-2364-4B47-AFEA-4F8E7C6001A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1A57FDB-5E63-433F-95EF-8749B9476A4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4E2DD81-3786-4FDF-B63F-C14CCD2CD12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FA1B435-12FF-46C1-8770-FCF6453B6DF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0733CC0-AFEC-41DD-A6C0-6A76F257B35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8C650CF-4EF2-4F66-A89A-5CD3F09A8CF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22F6AF54-ACCC-4836-A98C-F1363ACF5B2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EDC544F-DE9B-47F2-BAA1-694413A5057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9CEEC24-7864-4D29-9EEA-C72E15B3CE6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3D56A06-47E3-4B59-AAC2-F48DCE07AA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83A52D0F-B235-4CAD-B98A-C8393FE094D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BD7DE15-D3AE-489A-B2FD-0877D82142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73" name="直線コネクタ 72">
          <a:extLst>
            <a:ext uri="{FF2B5EF4-FFF2-40B4-BE49-F238E27FC236}">
              <a16:creationId xmlns:a16="http://schemas.microsoft.com/office/drawing/2014/main" id="{28279951-CBF7-4C55-88C4-8ECC19570C4B}"/>
            </a:ext>
          </a:extLst>
        </xdr:cNvPr>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C40EC30-586B-4528-BBE3-6DF6B7A82D66}"/>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75" name="直線コネクタ 74">
          <a:extLst>
            <a:ext uri="{FF2B5EF4-FFF2-40B4-BE49-F238E27FC236}">
              <a16:creationId xmlns:a16="http://schemas.microsoft.com/office/drawing/2014/main" id="{D32D0B0E-1EDB-4518-B5ED-429C179FF36E}"/>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E7C3E93-8FF8-43FE-A526-A1CD0F504E85}"/>
            </a:ext>
          </a:extLst>
        </xdr:cNvPr>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77" name="直線コネクタ 76">
          <a:extLst>
            <a:ext uri="{FF2B5EF4-FFF2-40B4-BE49-F238E27FC236}">
              <a16:creationId xmlns:a16="http://schemas.microsoft.com/office/drawing/2014/main" id="{364013C8-6F8C-4B72-8217-DC89232E9564}"/>
            </a:ext>
          </a:extLst>
        </xdr:cNvPr>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EFC4E6E-1525-420C-A480-AA2143218E1D}"/>
            </a:ext>
          </a:extLst>
        </xdr:cNvPr>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79" name="フローチャート: 判断 78">
          <a:extLst>
            <a:ext uri="{FF2B5EF4-FFF2-40B4-BE49-F238E27FC236}">
              <a16:creationId xmlns:a16="http://schemas.microsoft.com/office/drawing/2014/main" id="{2205679B-20BD-4C61-B8B7-6F4C27316F3F}"/>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80" name="フローチャート: 判断 79">
          <a:extLst>
            <a:ext uri="{FF2B5EF4-FFF2-40B4-BE49-F238E27FC236}">
              <a16:creationId xmlns:a16="http://schemas.microsoft.com/office/drawing/2014/main" id="{E8554400-DD4F-4614-A544-43F494E6D5B0}"/>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81" name="フローチャート: 判断 80">
          <a:extLst>
            <a:ext uri="{FF2B5EF4-FFF2-40B4-BE49-F238E27FC236}">
              <a16:creationId xmlns:a16="http://schemas.microsoft.com/office/drawing/2014/main" id="{E21836A3-A461-48DC-9C57-9F500B959490}"/>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82" name="フローチャート: 判断 81">
          <a:extLst>
            <a:ext uri="{FF2B5EF4-FFF2-40B4-BE49-F238E27FC236}">
              <a16:creationId xmlns:a16="http://schemas.microsoft.com/office/drawing/2014/main" id="{1BA37547-2EA0-45ED-993F-1C28D61D1F37}"/>
            </a:ext>
          </a:extLst>
        </xdr:cNvPr>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83" name="フローチャート: 判断 82">
          <a:extLst>
            <a:ext uri="{FF2B5EF4-FFF2-40B4-BE49-F238E27FC236}">
              <a16:creationId xmlns:a16="http://schemas.microsoft.com/office/drawing/2014/main" id="{0F6BA3AD-75C7-4A58-82F0-F918718563ED}"/>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74137D6-C0C9-4E1C-ACC8-731458C0988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0571219-7103-4E02-81CD-6ABD04A84A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61A81F2-F020-426F-90A3-AC7524379D3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FBCA04E-E5C9-4180-895E-E0E45295A6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BF28977-5EAB-4164-8EF1-724D122FCD3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89" name="楕円 88">
          <a:extLst>
            <a:ext uri="{FF2B5EF4-FFF2-40B4-BE49-F238E27FC236}">
              <a16:creationId xmlns:a16="http://schemas.microsoft.com/office/drawing/2014/main" id="{EB27CC01-F7B0-49B1-AF2B-4D3BD82B90D1}"/>
            </a:ext>
          </a:extLst>
        </xdr:cNvPr>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29227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75CBA3B-9E63-4E71-ADE2-68C252C8CFED}"/>
            </a:ext>
          </a:extLst>
        </xdr:cNvPr>
        <xdr:cNvSpPr txBox="1"/>
      </xdr:nvSpPr>
      <xdr:spPr>
        <a:xfrm>
          <a:off x="4673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91" name="楕円 90">
          <a:extLst>
            <a:ext uri="{FF2B5EF4-FFF2-40B4-BE49-F238E27FC236}">
              <a16:creationId xmlns:a16="http://schemas.microsoft.com/office/drawing/2014/main" id="{FC108510-BE7C-4FB7-A54F-CBA2F573604C}"/>
            </a:ext>
          </a:extLst>
        </xdr:cNvPr>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57150</xdr:rowOff>
    </xdr:to>
    <xdr:cxnSp macro="">
      <xdr:nvCxnSpPr>
        <xdr:cNvPr id="92" name="直線コネクタ 91">
          <a:extLst>
            <a:ext uri="{FF2B5EF4-FFF2-40B4-BE49-F238E27FC236}">
              <a16:creationId xmlns:a16="http://schemas.microsoft.com/office/drawing/2014/main" id="{AC55BD20-01F0-43E3-BF94-EAECFDF92DD7}"/>
            </a:ext>
          </a:extLst>
        </xdr:cNvPr>
        <xdr:cNvCxnSpPr/>
      </xdr:nvCxnSpPr>
      <xdr:spPr>
        <a:xfrm>
          <a:off x="3797300" y="99593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93980</xdr:rowOff>
    </xdr:from>
    <xdr:to>
      <xdr:col>15</xdr:col>
      <xdr:colOff>101600</xdr:colOff>
      <xdr:row>58</xdr:row>
      <xdr:rowOff>24130</xdr:rowOff>
    </xdr:to>
    <xdr:sp macro="" textlink="">
      <xdr:nvSpPr>
        <xdr:cNvPr id="93" name="楕円 92">
          <a:extLst>
            <a:ext uri="{FF2B5EF4-FFF2-40B4-BE49-F238E27FC236}">
              <a16:creationId xmlns:a16="http://schemas.microsoft.com/office/drawing/2014/main" id="{5649E34A-47A1-4744-BAB9-0BC857C334D4}"/>
            </a:ext>
          </a:extLst>
        </xdr:cNvPr>
        <xdr:cNvSpPr/>
      </xdr:nvSpPr>
      <xdr:spPr>
        <a:xfrm>
          <a:off x="2857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58</xdr:row>
      <xdr:rowOff>15240</xdr:rowOff>
    </xdr:to>
    <xdr:cxnSp macro="">
      <xdr:nvCxnSpPr>
        <xdr:cNvPr id="94" name="直線コネクタ 93">
          <a:extLst>
            <a:ext uri="{FF2B5EF4-FFF2-40B4-BE49-F238E27FC236}">
              <a16:creationId xmlns:a16="http://schemas.microsoft.com/office/drawing/2014/main" id="{8E49C452-79DB-49D6-8C6B-3819E5351097}"/>
            </a:ext>
          </a:extLst>
        </xdr:cNvPr>
        <xdr:cNvCxnSpPr/>
      </xdr:nvCxnSpPr>
      <xdr:spPr>
        <a:xfrm>
          <a:off x="2908300" y="9917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71120</xdr:rowOff>
    </xdr:from>
    <xdr:to>
      <xdr:col>10</xdr:col>
      <xdr:colOff>165100</xdr:colOff>
      <xdr:row>58</xdr:row>
      <xdr:rowOff>1270</xdr:rowOff>
    </xdr:to>
    <xdr:sp macro="" textlink="">
      <xdr:nvSpPr>
        <xdr:cNvPr id="95" name="楕円 94">
          <a:extLst>
            <a:ext uri="{FF2B5EF4-FFF2-40B4-BE49-F238E27FC236}">
              <a16:creationId xmlns:a16="http://schemas.microsoft.com/office/drawing/2014/main" id="{37CB8CCC-8D1E-4285-939A-D7C4954C1BB1}"/>
            </a:ext>
          </a:extLst>
        </xdr:cNvPr>
        <xdr:cNvSpPr/>
      </xdr:nvSpPr>
      <xdr:spPr>
        <a:xfrm>
          <a:off x="1968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121920</xdr:rowOff>
    </xdr:from>
    <xdr:to>
      <xdr:col>15</xdr:col>
      <xdr:colOff>50800</xdr:colOff>
      <xdr:row>57</xdr:row>
      <xdr:rowOff>144780</xdr:rowOff>
    </xdr:to>
    <xdr:cxnSp macro="">
      <xdr:nvCxnSpPr>
        <xdr:cNvPr id="96" name="直線コネクタ 95">
          <a:extLst>
            <a:ext uri="{FF2B5EF4-FFF2-40B4-BE49-F238E27FC236}">
              <a16:creationId xmlns:a16="http://schemas.microsoft.com/office/drawing/2014/main" id="{57005ACD-5FA5-48DB-981E-39A0F3FC76B5}"/>
            </a:ext>
          </a:extLst>
        </xdr:cNvPr>
        <xdr:cNvCxnSpPr/>
      </xdr:nvCxnSpPr>
      <xdr:spPr>
        <a:xfrm>
          <a:off x="2019300" y="9894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61595</xdr:rowOff>
    </xdr:from>
    <xdr:to>
      <xdr:col>6</xdr:col>
      <xdr:colOff>38100</xdr:colOff>
      <xdr:row>57</xdr:row>
      <xdr:rowOff>163195</xdr:rowOff>
    </xdr:to>
    <xdr:sp macro="" textlink="">
      <xdr:nvSpPr>
        <xdr:cNvPr id="97" name="楕円 96">
          <a:extLst>
            <a:ext uri="{FF2B5EF4-FFF2-40B4-BE49-F238E27FC236}">
              <a16:creationId xmlns:a16="http://schemas.microsoft.com/office/drawing/2014/main" id="{1B42AC87-DFEB-43B3-A250-9442991FE024}"/>
            </a:ext>
          </a:extLst>
        </xdr:cNvPr>
        <xdr:cNvSpPr/>
      </xdr:nvSpPr>
      <xdr:spPr>
        <a:xfrm>
          <a:off x="1079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112395</xdr:rowOff>
    </xdr:from>
    <xdr:to>
      <xdr:col>10</xdr:col>
      <xdr:colOff>114300</xdr:colOff>
      <xdr:row>57</xdr:row>
      <xdr:rowOff>121920</xdr:rowOff>
    </xdr:to>
    <xdr:cxnSp macro="">
      <xdr:nvCxnSpPr>
        <xdr:cNvPr id="98" name="直線コネクタ 97">
          <a:extLst>
            <a:ext uri="{FF2B5EF4-FFF2-40B4-BE49-F238E27FC236}">
              <a16:creationId xmlns:a16="http://schemas.microsoft.com/office/drawing/2014/main" id="{51B1A7F7-5561-4AE4-83B1-4D8CDD0219C3}"/>
            </a:ext>
          </a:extLst>
        </xdr:cNvPr>
        <xdr:cNvCxnSpPr/>
      </xdr:nvCxnSpPr>
      <xdr:spPr>
        <a:xfrm>
          <a:off x="1130300" y="9885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99" name="n_1aveValue【体育館・プール】&#10;有形固定資産減価償却率">
          <a:extLst>
            <a:ext uri="{FF2B5EF4-FFF2-40B4-BE49-F238E27FC236}">
              <a16:creationId xmlns:a16="http://schemas.microsoft.com/office/drawing/2014/main" id="{D437902D-E47A-4BCA-B1DA-3CD63F5597A8}"/>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00" name="n_2aveValue【体育館・プール】&#10;有形固定資産減価償却率">
          <a:extLst>
            <a:ext uri="{FF2B5EF4-FFF2-40B4-BE49-F238E27FC236}">
              <a16:creationId xmlns:a16="http://schemas.microsoft.com/office/drawing/2014/main" id="{866F0740-1904-43B2-B63A-75D7DF6636AD}"/>
            </a:ext>
          </a:extLst>
        </xdr:cNvPr>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101" name="n_3aveValue【体育館・プール】&#10;有形固定資産減価償却率">
          <a:extLst>
            <a:ext uri="{FF2B5EF4-FFF2-40B4-BE49-F238E27FC236}">
              <a16:creationId xmlns:a16="http://schemas.microsoft.com/office/drawing/2014/main" id="{7CD2BF0B-BD54-42FE-A18B-CEFCD2D58CC3}"/>
            </a:ext>
          </a:extLst>
        </xdr:cNvPr>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102" name="n_4aveValue【体育館・プール】&#10;有形固定資産減価償却率">
          <a:extLst>
            <a:ext uri="{FF2B5EF4-FFF2-40B4-BE49-F238E27FC236}">
              <a16:creationId xmlns:a16="http://schemas.microsoft.com/office/drawing/2014/main" id="{B81B8ABC-F813-4E46-AA84-9808D852B029}"/>
            </a:ext>
          </a:extLst>
        </xdr:cNvPr>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82567</xdr:rowOff>
    </xdr:from>
    <xdr:ext cx="405111" cy="259045"/>
    <xdr:sp macro="" textlink="">
      <xdr:nvSpPr>
        <xdr:cNvPr id="103" name="n_1mainValue【体育館・プール】&#10;有形固定資産減価償却率">
          <a:extLst>
            <a:ext uri="{FF2B5EF4-FFF2-40B4-BE49-F238E27FC236}">
              <a16:creationId xmlns:a16="http://schemas.microsoft.com/office/drawing/2014/main" id="{884374BD-AD09-4169-B15A-FEB231A09A62}"/>
            </a:ext>
          </a:extLst>
        </xdr:cNvPr>
        <xdr:cNvSpPr txBox="1"/>
      </xdr:nvSpPr>
      <xdr:spPr>
        <a:xfrm>
          <a:off x="3582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40657</xdr:rowOff>
    </xdr:from>
    <xdr:ext cx="405111" cy="259045"/>
    <xdr:sp macro="" textlink="">
      <xdr:nvSpPr>
        <xdr:cNvPr id="104" name="n_2mainValue【体育館・プール】&#10;有形固定資産減価償却率">
          <a:extLst>
            <a:ext uri="{FF2B5EF4-FFF2-40B4-BE49-F238E27FC236}">
              <a16:creationId xmlns:a16="http://schemas.microsoft.com/office/drawing/2014/main" id="{33EA80A6-CD34-434E-A035-E864D2FF27F8}"/>
            </a:ext>
          </a:extLst>
        </xdr:cNvPr>
        <xdr:cNvSpPr txBox="1"/>
      </xdr:nvSpPr>
      <xdr:spPr>
        <a:xfrm>
          <a:off x="2705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17797</xdr:rowOff>
    </xdr:from>
    <xdr:ext cx="405111" cy="259045"/>
    <xdr:sp macro="" textlink="">
      <xdr:nvSpPr>
        <xdr:cNvPr id="105" name="n_3mainValue【体育館・プール】&#10;有形固定資産減価償却率">
          <a:extLst>
            <a:ext uri="{FF2B5EF4-FFF2-40B4-BE49-F238E27FC236}">
              <a16:creationId xmlns:a16="http://schemas.microsoft.com/office/drawing/2014/main" id="{1779C15A-4012-4AF9-BEF1-2C421B735284}"/>
            </a:ext>
          </a:extLst>
        </xdr:cNvPr>
        <xdr:cNvSpPr txBox="1"/>
      </xdr:nvSpPr>
      <xdr:spPr>
        <a:xfrm>
          <a:off x="1816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8272</xdr:rowOff>
    </xdr:from>
    <xdr:ext cx="405111" cy="259045"/>
    <xdr:sp macro="" textlink="">
      <xdr:nvSpPr>
        <xdr:cNvPr id="106" name="n_4mainValue【体育館・プール】&#10;有形固定資産減価償却率">
          <a:extLst>
            <a:ext uri="{FF2B5EF4-FFF2-40B4-BE49-F238E27FC236}">
              <a16:creationId xmlns:a16="http://schemas.microsoft.com/office/drawing/2014/main" id="{89A487AD-370B-457E-BDCD-438C8DEAC32B}"/>
            </a:ext>
          </a:extLst>
        </xdr:cNvPr>
        <xdr:cNvSpPr txBox="1"/>
      </xdr:nvSpPr>
      <xdr:spPr>
        <a:xfrm>
          <a:off x="927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C224593-B2D5-4C6C-AA6A-F148B71512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3A6D67A3-D82D-4B31-994D-F2FDCFB4ED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BEB2DBE-D486-4116-908A-51004A8B2A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C640D832-0388-4818-9DF4-045B08F3DE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D38CB8D0-45A5-4D5B-8CB5-F33C8ABF0C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A3E9A61-99F5-4E8C-A194-FFE0072ACB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8EC2140-F3D8-4AB8-BAED-FA2083EB97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38E9C8EC-8AA3-48A5-999D-ADBB5FC2EA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BFFD2086-2525-4EBB-92B4-3AFBBA8440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89523BD4-8E15-4D54-A55D-9C4C250D6E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DB586186-ECF8-446F-A063-D1518AA6A94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B92389FD-824A-4518-B1C3-17755A37E36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BB0B6739-9949-4A2D-9785-67843E9831D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250BB7FE-0C14-4F79-974C-CD94CC1CED8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880CC9EC-2E61-432E-8B58-82CC98FFA0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70CABB3B-AC45-47AE-84C0-423E9CA5EA5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FB285DB6-7F46-43AE-97CC-6CB9BA71DE2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20C9349E-7D45-41C5-8D73-C00665FF929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54BD6C3B-6442-4F1F-B52F-43210F6616A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9ADE9489-6960-4753-A88B-046D0798892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DD1F4219-6F86-4B9B-A4AC-7420664473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E332C785-3D9D-4A29-8EB3-C459BF75CF8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54B49905-AFA8-4AEC-BDEB-E0381528FF1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130" name="直線コネクタ 129">
          <a:extLst>
            <a:ext uri="{FF2B5EF4-FFF2-40B4-BE49-F238E27FC236}">
              <a16:creationId xmlns:a16="http://schemas.microsoft.com/office/drawing/2014/main" id="{3A8550F6-729D-44BF-941E-0D6CB13F98C2}"/>
            </a:ext>
          </a:extLst>
        </xdr:cNvPr>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131" name="【体育館・プール】&#10;一人当たり面積最小値テキスト">
          <a:extLst>
            <a:ext uri="{FF2B5EF4-FFF2-40B4-BE49-F238E27FC236}">
              <a16:creationId xmlns:a16="http://schemas.microsoft.com/office/drawing/2014/main" id="{74BD31EE-E7BC-4692-85AF-D5A3F3E9B6AE}"/>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132" name="直線コネクタ 131">
          <a:extLst>
            <a:ext uri="{FF2B5EF4-FFF2-40B4-BE49-F238E27FC236}">
              <a16:creationId xmlns:a16="http://schemas.microsoft.com/office/drawing/2014/main" id="{0C321578-2CE2-4340-A59D-5B523255406F}"/>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133" name="【体育館・プール】&#10;一人当たり面積最大値テキスト">
          <a:extLst>
            <a:ext uri="{FF2B5EF4-FFF2-40B4-BE49-F238E27FC236}">
              <a16:creationId xmlns:a16="http://schemas.microsoft.com/office/drawing/2014/main" id="{D1478487-390E-42A4-9C94-A872C9580ADA}"/>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134" name="直線コネクタ 133">
          <a:extLst>
            <a:ext uri="{FF2B5EF4-FFF2-40B4-BE49-F238E27FC236}">
              <a16:creationId xmlns:a16="http://schemas.microsoft.com/office/drawing/2014/main" id="{1AA38474-1B49-4327-AAB9-0CDF0D824581}"/>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135" name="【体育館・プール】&#10;一人当たり面積平均値テキスト">
          <a:extLst>
            <a:ext uri="{FF2B5EF4-FFF2-40B4-BE49-F238E27FC236}">
              <a16:creationId xmlns:a16="http://schemas.microsoft.com/office/drawing/2014/main" id="{E4FAF1E4-C467-44DA-96F5-ECDB90570317}"/>
            </a:ext>
          </a:extLst>
        </xdr:cNvPr>
        <xdr:cNvSpPr txBox="1"/>
      </xdr:nvSpPr>
      <xdr:spPr>
        <a:xfrm>
          <a:off x="10515600" y="1038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136" name="フローチャート: 判断 135">
          <a:extLst>
            <a:ext uri="{FF2B5EF4-FFF2-40B4-BE49-F238E27FC236}">
              <a16:creationId xmlns:a16="http://schemas.microsoft.com/office/drawing/2014/main" id="{26F0E142-7DB8-4F1D-B6E6-B1FC345B3B4C}"/>
            </a:ext>
          </a:extLst>
        </xdr:cNvPr>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137" name="フローチャート: 判断 136">
          <a:extLst>
            <a:ext uri="{FF2B5EF4-FFF2-40B4-BE49-F238E27FC236}">
              <a16:creationId xmlns:a16="http://schemas.microsoft.com/office/drawing/2014/main" id="{DE24C94C-3697-42BF-931E-CE238833A50F}"/>
            </a:ext>
          </a:extLst>
        </xdr:cNvPr>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138" name="フローチャート: 判断 137">
          <a:extLst>
            <a:ext uri="{FF2B5EF4-FFF2-40B4-BE49-F238E27FC236}">
              <a16:creationId xmlns:a16="http://schemas.microsoft.com/office/drawing/2014/main" id="{B0A78928-A4AB-4680-861A-025DF90CAA2E}"/>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139" name="フローチャート: 判断 138">
          <a:extLst>
            <a:ext uri="{FF2B5EF4-FFF2-40B4-BE49-F238E27FC236}">
              <a16:creationId xmlns:a16="http://schemas.microsoft.com/office/drawing/2014/main" id="{B49AD9F2-7A7E-4A9E-8BAE-981A9C716A3C}"/>
            </a:ext>
          </a:extLst>
        </xdr:cNvPr>
        <xdr:cNvSpPr/>
      </xdr:nvSpPr>
      <xdr:spPr>
        <a:xfrm>
          <a:off x="781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140" name="フローチャート: 判断 139">
          <a:extLst>
            <a:ext uri="{FF2B5EF4-FFF2-40B4-BE49-F238E27FC236}">
              <a16:creationId xmlns:a16="http://schemas.microsoft.com/office/drawing/2014/main" id="{B4AD878B-661F-4593-BCA1-3145DEAD02E6}"/>
            </a:ext>
          </a:extLst>
        </xdr:cNvPr>
        <xdr:cNvSpPr/>
      </xdr:nvSpPr>
      <xdr:spPr>
        <a:xfrm>
          <a:off x="6921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C24B823-184E-4260-A55B-6A6C232AFC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9EA10EB-CBA5-4068-8759-42A0846B4C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84BF8C5-2AA5-4121-870B-25303936CC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A31BDE3-E8D1-4BDE-88B2-58CEBB7364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AF22786-F9EE-480E-B99F-3D349D9339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120650</xdr:rowOff>
    </xdr:from>
    <xdr:to>
      <xdr:col>55</xdr:col>
      <xdr:colOff>50800</xdr:colOff>
      <xdr:row>61</xdr:row>
      <xdr:rowOff>50800</xdr:rowOff>
    </xdr:to>
    <xdr:sp macro="" textlink="">
      <xdr:nvSpPr>
        <xdr:cNvPr id="146" name="楕円 145">
          <a:extLst>
            <a:ext uri="{FF2B5EF4-FFF2-40B4-BE49-F238E27FC236}">
              <a16:creationId xmlns:a16="http://schemas.microsoft.com/office/drawing/2014/main" id="{96E40E79-A9C9-4C21-9B0C-8E060338489D}"/>
            </a:ext>
          </a:extLst>
        </xdr:cNvPr>
        <xdr:cNvSpPr/>
      </xdr:nvSpPr>
      <xdr:spPr>
        <a:xfrm>
          <a:off x="10426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143527</xdr:rowOff>
    </xdr:from>
    <xdr:ext cx="469744" cy="259045"/>
    <xdr:sp macro="" textlink="">
      <xdr:nvSpPr>
        <xdr:cNvPr id="147" name="【体育館・プール】&#10;一人当たり面積該当値テキスト">
          <a:extLst>
            <a:ext uri="{FF2B5EF4-FFF2-40B4-BE49-F238E27FC236}">
              <a16:creationId xmlns:a16="http://schemas.microsoft.com/office/drawing/2014/main" id="{86EB1C37-B63F-419D-BF94-2211ADC46130}"/>
            </a:ext>
          </a:extLst>
        </xdr:cNvPr>
        <xdr:cNvSpPr txBox="1"/>
      </xdr:nvSpPr>
      <xdr:spPr>
        <a:xfrm>
          <a:off x="1051560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129540</xdr:rowOff>
    </xdr:from>
    <xdr:to>
      <xdr:col>50</xdr:col>
      <xdr:colOff>165100</xdr:colOff>
      <xdr:row>61</xdr:row>
      <xdr:rowOff>59690</xdr:rowOff>
    </xdr:to>
    <xdr:sp macro="" textlink="">
      <xdr:nvSpPr>
        <xdr:cNvPr id="148" name="楕円 147">
          <a:extLst>
            <a:ext uri="{FF2B5EF4-FFF2-40B4-BE49-F238E27FC236}">
              <a16:creationId xmlns:a16="http://schemas.microsoft.com/office/drawing/2014/main" id="{D9684082-92BF-4C7F-ABA8-1C940F6FC4D9}"/>
            </a:ext>
          </a:extLst>
        </xdr:cNvPr>
        <xdr:cNvSpPr/>
      </xdr:nvSpPr>
      <xdr:spPr>
        <a:xfrm>
          <a:off x="9588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0</xdr:rowOff>
    </xdr:from>
    <xdr:to>
      <xdr:col>55</xdr:col>
      <xdr:colOff>0</xdr:colOff>
      <xdr:row>61</xdr:row>
      <xdr:rowOff>8890</xdr:rowOff>
    </xdr:to>
    <xdr:cxnSp macro="">
      <xdr:nvCxnSpPr>
        <xdr:cNvPr id="149" name="直線コネクタ 148">
          <a:extLst>
            <a:ext uri="{FF2B5EF4-FFF2-40B4-BE49-F238E27FC236}">
              <a16:creationId xmlns:a16="http://schemas.microsoft.com/office/drawing/2014/main" id="{32E7FF7D-6418-4C2E-A5B6-5614C659A733}"/>
            </a:ext>
          </a:extLst>
        </xdr:cNvPr>
        <xdr:cNvCxnSpPr/>
      </xdr:nvCxnSpPr>
      <xdr:spPr>
        <a:xfrm flipV="1">
          <a:off x="9639300" y="1045845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140970</xdr:rowOff>
    </xdr:from>
    <xdr:to>
      <xdr:col>46</xdr:col>
      <xdr:colOff>38100</xdr:colOff>
      <xdr:row>61</xdr:row>
      <xdr:rowOff>71120</xdr:rowOff>
    </xdr:to>
    <xdr:sp macro="" textlink="">
      <xdr:nvSpPr>
        <xdr:cNvPr id="150" name="楕円 149">
          <a:extLst>
            <a:ext uri="{FF2B5EF4-FFF2-40B4-BE49-F238E27FC236}">
              <a16:creationId xmlns:a16="http://schemas.microsoft.com/office/drawing/2014/main" id="{CED0F4A5-BC30-49F9-9541-709D44432179}"/>
            </a:ext>
          </a:extLst>
        </xdr:cNvPr>
        <xdr:cNvSpPr/>
      </xdr:nvSpPr>
      <xdr:spPr>
        <a:xfrm>
          <a:off x="86995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8890</xdr:rowOff>
    </xdr:from>
    <xdr:to>
      <xdr:col>50</xdr:col>
      <xdr:colOff>114300</xdr:colOff>
      <xdr:row>61</xdr:row>
      <xdr:rowOff>20320</xdr:rowOff>
    </xdr:to>
    <xdr:cxnSp macro="">
      <xdr:nvCxnSpPr>
        <xdr:cNvPr id="151" name="直線コネクタ 150">
          <a:extLst>
            <a:ext uri="{FF2B5EF4-FFF2-40B4-BE49-F238E27FC236}">
              <a16:creationId xmlns:a16="http://schemas.microsoft.com/office/drawing/2014/main" id="{71993108-0EC9-4A95-ADD6-CA35CE7255FB}"/>
            </a:ext>
          </a:extLst>
        </xdr:cNvPr>
        <xdr:cNvCxnSpPr/>
      </xdr:nvCxnSpPr>
      <xdr:spPr>
        <a:xfrm flipV="1">
          <a:off x="8750300" y="10467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148590</xdr:rowOff>
    </xdr:from>
    <xdr:to>
      <xdr:col>41</xdr:col>
      <xdr:colOff>101600</xdr:colOff>
      <xdr:row>61</xdr:row>
      <xdr:rowOff>78740</xdr:rowOff>
    </xdr:to>
    <xdr:sp macro="" textlink="">
      <xdr:nvSpPr>
        <xdr:cNvPr id="152" name="楕円 151">
          <a:extLst>
            <a:ext uri="{FF2B5EF4-FFF2-40B4-BE49-F238E27FC236}">
              <a16:creationId xmlns:a16="http://schemas.microsoft.com/office/drawing/2014/main" id="{437C32BD-357A-4965-8BAC-AD603E2B6EB2}"/>
            </a:ext>
          </a:extLst>
        </xdr:cNvPr>
        <xdr:cNvSpPr/>
      </xdr:nvSpPr>
      <xdr:spPr>
        <a:xfrm>
          <a:off x="7810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20320</xdr:rowOff>
    </xdr:from>
    <xdr:to>
      <xdr:col>45</xdr:col>
      <xdr:colOff>177800</xdr:colOff>
      <xdr:row>61</xdr:row>
      <xdr:rowOff>27940</xdr:rowOff>
    </xdr:to>
    <xdr:cxnSp macro="">
      <xdr:nvCxnSpPr>
        <xdr:cNvPr id="153" name="直線コネクタ 152">
          <a:extLst>
            <a:ext uri="{FF2B5EF4-FFF2-40B4-BE49-F238E27FC236}">
              <a16:creationId xmlns:a16="http://schemas.microsoft.com/office/drawing/2014/main" id="{D35B1675-206C-4C9D-B701-5FCA2842ADDD}"/>
            </a:ext>
          </a:extLst>
        </xdr:cNvPr>
        <xdr:cNvCxnSpPr/>
      </xdr:nvCxnSpPr>
      <xdr:spPr>
        <a:xfrm flipV="1">
          <a:off x="7861300" y="10478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153670</xdr:rowOff>
    </xdr:from>
    <xdr:to>
      <xdr:col>36</xdr:col>
      <xdr:colOff>165100</xdr:colOff>
      <xdr:row>61</xdr:row>
      <xdr:rowOff>83820</xdr:rowOff>
    </xdr:to>
    <xdr:sp macro="" textlink="">
      <xdr:nvSpPr>
        <xdr:cNvPr id="154" name="楕円 153">
          <a:extLst>
            <a:ext uri="{FF2B5EF4-FFF2-40B4-BE49-F238E27FC236}">
              <a16:creationId xmlns:a16="http://schemas.microsoft.com/office/drawing/2014/main" id="{C7AB5BA0-7C5D-4118-92A7-99E810B7E338}"/>
            </a:ext>
          </a:extLst>
        </xdr:cNvPr>
        <xdr:cNvSpPr/>
      </xdr:nvSpPr>
      <xdr:spPr>
        <a:xfrm>
          <a:off x="6921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27940</xdr:rowOff>
    </xdr:from>
    <xdr:to>
      <xdr:col>41</xdr:col>
      <xdr:colOff>50800</xdr:colOff>
      <xdr:row>61</xdr:row>
      <xdr:rowOff>33020</xdr:rowOff>
    </xdr:to>
    <xdr:cxnSp macro="">
      <xdr:nvCxnSpPr>
        <xdr:cNvPr id="155" name="直線コネクタ 154">
          <a:extLst>
            <a:ext uri="{FF2B5EF4-FFF2-40B4-BE49-F238E27FC236}">
              <a16:creationId xmlns:a16="http://schemas.microsoft.com/office/drawing/2014/main" id="{48EEE6DE-E99B-4E03-B3E4-B72BB7C8189B}"/>
            </a:ext>
          </a:extLst>
        </xdr:cNvPr>
        <xdr:cNvCxnSpPr/>
      </xdr:nvCxnSpPr>
      <xdr:spPr>
        <a:xfrm flipV="1">
          <a:off x="6972300" y="104863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71137</xdr:rowOff>
    </xdr:from>
    <xdr:ext cx="469744" cy="259045"/>
    <xdr:sp macro="" textlink="">
      <xdr:nvSpPr>
        <xdr:cNvPr id="156" name="n_1aveValue【体育館・プール】&#10;一人当たり面積">
          <a:extLst>
            <a:ext uri="{FF2B5EF4-FFF2-40B4-BE49-F238E27FC236}">
              <a16:creationId xmlns:a16="http://schemas.microsoft.com/office/drawing/2014/main" id="{B8D1A193-A5B1-4FDA-B3C0-A55137CF7AAD}"/>
            </a:ext>
          </a:extLst>
        </xdr:cNvPr>
        <xdr:cNvSpPr txBox="1"/>
      </xdr:nvSpPr>
      <xdr:spPr>
        <a:xfrm>
          <a:off x="93917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157" name="n_2aveValue【体育館・プール】&#10;一人当たり面積">
          <a:extLst>
            <a:ext uri="{FF2B5EF4-FFF2-40B4-BE49-F238E27FC236}">
              <a16:creationId xmlns:a16="http://schemas.microsoft.com/office/drawing/2014/main" id="{EF02EF22-553B-4A75-96A1-BB41F6F8E199}"/>
            </a:ext>
          </a:extLst>
        </xdr:cNvPr>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158" name="n_3aveValue【体育館・プール】&#10;一人当たり面積">
          <a:extLst>
            <a:ext uri="{FF2B5EF4-FFF2-40B4-BE49-F238E27FC236}">
              <a16:creationId xmlns:a16="http://schemas.microsoft.com/office/drawing/2014/main" id="{B96EF1C4-47A2-4ADA-A8F1-8F1386A4EF6E}"/>
            </a:ext>
          </a:extLst>
        </xdr:cNvPr>
        <xdr:cNvSpPr txBox="1"/>
      </xdr:nvSpPr>
      <xdr:spPr>
        <a:xfrm>
          <a:off x="7626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31767</xdr:rowOff>
    </xdr:from>
    <xdr:ext cx="469744" cy="259045"/>
    <xdr:sp macro="" textlink="">
      <xdr:nvSpPr>
        <xdr:cNvPr id="159" name="n_4aveValue【体育館・プール】&#10;一人当たり面積">
          <a:extLst>
            <a:ext uri="{FF2B5EF4-FFF2-40B4-BE49-F238E27FC236}">
              <a16:creationId xmlns:a16="http://schemas.microsoft.com/office/drawing/2014/main" id="{E5ABB465-D022-44C0-BA2B-F3CFC3900262}"/>
            </a:ext>
          </a:extLst>
        </xdr:cNvPr>
        <xdr:cNvSpPr txBox="1"/>
      </xdr:nvSpPr>
      <xdr:spPr>
        <a:xfrm>
          <a:off x="6737427" y="106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76217</xdr:rowOff>
    </xdr:from>
    <xdr:ext cx="469744" cy="259045"/>
    <xdr:sp macro="" textlink="">
      <xdr:nvSpPr>
        <xdr:cNvPr id="160" name="n_1mainValue【体育館・プール】&#10;一人当たり面積">
          <a:extLst>
            <a:ext uri="{FF2B5EF4-FFF2-40B4-BE49-F238E27FC236}">
              <a16:creationId xmlns:a16="http://schemas.microsoft.com/office/drawing/2014/main" id="{1504E563-8E2C-440E-A5A1-764772354280}"/>
            </a:ext>
          </a:extLst>
        </xdr:cNvPr>
        <xdr:cNvSpPr txBox="1"/>
      </xdr:nvSpPr>
      <xdr:spPr>
        <a:xfrm>
          <a:off x="93917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87647</xdr:rowOff>
    </xdr:from>
    <xdr:ext cx="469744" cy="259045"/>
    <xdr:sp macro="" textlink="">
      <xdr:nvSpPr>
        <xdr:cNvPr id="161" name="n_2mainValue【体育館・プール】&#10;一人当たり面積">
          <a:extLst>
            <a:ext uri="{FF2B5EF4-FFF2-40B4-BE49-F238E27FC236}">
              <a16:creationId xmlns:a16="http://schemas.microsoft.com/office/drawing/2014/main" id="{69EA72E7-4E6A-4592-986B-A3C550FF4A53}"/>
            </a:ext>
          </a:extLst>
        </xdr:cNvPr>
        <xdr:cNvSpPr txBox="1"/>
      </xdr:nvSpPr>
      <xdr:spPr>
        <a:xfrm>
          <a:off x="85154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95267</xdr:rowOff>
    </xdr:from>
    <xdr:ext cx="469744" cy="259045"/>
    <xdr:sp macro="" textlink="">
      <xdr:nvSpPr>
        <xdr:cNvPr id="162" name="n_3mainValue【体育館・プール】&#10;一人当たり面積">
          <a:extLst>
            <a:ext uri="{FF2B5EF4-FFF2-40B4-BE49-F238E27FC236}">
              <a16:creationId xmlns:a16="http://schemas.microsoft.com/office/drawing/2014/main" id="{D6370725-4B68-4D43-8E92-16FAB6603546}"/>
            </a:ext>
          </a:extLst>
        </xdr:cNvPr>
        <xdr:cNvSpPr txBox="1"/>
      </xdr:nvSpPr>
      <xdr:spPr>
        <a:xfrm>
          <a:off x="7626427"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100347</xdr:rowOff>
    </xdr:from>
    <xdr:ext cx="469744" cy="259045"/>
    <xdr:sp macro="" textlink="">
      <xdr:nvSpPr>
        <xdr:cNvPr id="163" name="n_4mainValue【体育館・プール】&#10;一人当たり面積">
          <a:extLst>
            <a:ext uri="{FF2B5EF4-FFF2-40B4-BE49-F238E27FC236}">
              <a16:creationId xmlns:a16="http://schemas.microsoft.com/office/drawing/2014/main" id="{8817E393-9D8E-4854-BEF3-2BD9461CDD68}"/>
            </a:ext>
          </a:extLst>
        </xdr:cNvPr>
        <xdr:cNvSpPr txBox="1"/>
      </xdr:nvSpPr>
      <xdr:spPr>
        <a:xfrm>
          <a:off x="673742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1B2C4A64-B3F5-4302-8E28-3C27E1483D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D8E2246F-D7E9-42C6-8F87-9FB4F27923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6404B72F-9E3B-4F34-90B7-DDDE0B2F8F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18A74213-0141-4C45-B812-52D690238D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F6426DF4-0B40-4294-8F8D-3DCF956DA37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17F4B94E-769E-4F96-9522-729429D21C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7889B3E0-C3D3-4483-BA3C-5A229E53DF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CD3BD67F-6589-4751-89F8-70FEB9A79D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AA7C93A3-51CB-4F85-AB3F-CEA70C1E13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8A160DF6-9FD2-40B2-82B0-0515B527C7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357A065E-BA28-4324-8F1F-190BD62428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0EBC1ABF-FFD6-4A11-B6C8-289097E77B4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467318D4-D0D7-45C8-99D7-287F1C5BB9E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BEB7AC0B-549C-497F-A6CC-28620721CE6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9E659F7D-0FBD-4DAA-849D-54956353EC4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D170EA8E-120D-46AF-BC12-478BE3CC7EF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710538E3-2726-4E06-9328-9708211DB3E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099C38C5-2238-49C1-B570-DFA0EB18E59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A045E653-B8E9-4787-B705-2359BBA9101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10D1508D-B269-4E84-9438-0C0E0C0F2F3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A87C8EC8-5B08-49C5-ADE2-16B41908C22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702210BD-1AF4-4997-A0E7-B9408FE1D4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186" name="直線コネクタ 185">
          <a:extLst>
            <a:ext uri="{FF2B5EF4-FFF2-40B4-BE49-F238E27FC236}">
              <a16:creationId xmlns:a16="http://schemas.microsoft.com/office/drawing/2014/main" id="{99B98F75-769B-4A84-82C5-5A9012699E0D}"/>
            </a:ext>
          </a:extLst>
        </xdr:cNvPr>
        <xdr:cNvCxnSpPr/>
      </xdr:nvCxnSpPr>
      <xdr:spPr>
        <a:xfrm flipV="1">
          <a:off x="4634865" y="1331747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4A3B5105-DDC3-4254-B611-2B64D5F29DFD}"/>
            </a:ext>
          </a:extLst>
        </xdr:cNvPr>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188" name="直線コネクタ 187">
          <a:extLst>
            <a:ext uri="{FF2B5EF4-FFF2-40B4-BE49-F238E27FC236}">
              <a16:creationId xmlns:a16="http://schemas.microsoft.com/office/drawing/2014/main" id="{195A20D0-E252-4F67-B6F8-40CBEF6A2723}"/>
            </a:ext>
          </a:extLst>
        </xdr:cNvPr>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311B7988-60B0-4A15-9B31-74B52E998F02}"/>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190" name="直線コネクタ 189">
          <a:extLst>
            <a:ext uri="{FF2B5EF4-FFF2-40B4-BE49-F238E27FC236}">
              <a16:creationId xmlns:a16="http://schemas.microsoft.com/office/drawing/2014/main" id="{B724F0B2-DF6B-4FC4-8E95-3DB42256733B}"/>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9DDBB837-50F8-4DEC-BED5-DD1511275CAA}"/>
            </a:ext>
          </a:extLst>
        </xdr:cNvPr>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192" name="フローチャート: 判断 191">
          <a:extLst>
            <a:ext uri="{FF2B5EF4-FFF2-40B4-BE49-F238E27FC236}">
              <a16:creationId xmlns:a16="http://schemas.microsoft.com/office/drawing/2014/main" id="{C433FD9C-A9E7-4DFD-ADBA-2B0A825C9B73}"/>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193" name="フローチャート: 判断 192">
          <a:extLst>
            <a:ext uri="{FF2B5EF4-FFF2-40B4-BE49-F238E27FC236}">
              <a16:creationId xmlns:a16="http://schemas.microsoft.com/office/drawing/2014/main" id="{DC13280A-7CC8-44F2-A29A-98522013E49A}"/>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194" name="フローチャート: 判断 193">
          <a:extLst>
            <a:ext uri="{FF2B5EF4-FFF2-40B4-BE49-F238E27FC236}">
              <a16:creationId xmlns:a16="http://schemas.microsoft.com/office/drawing/2014/main" id="{6A3337A9-4CE1-4644-A013-DABA9BB763B2}"/>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195" name="フローチャート: 判断 194">
          <a:extLst>
            <a:ext uri="{FF2B5EF4-FFF2-40B4-BE49-F238E27FC236}">
              <a16:creationId xmlns:a16="http://schemas.microsoft.com/office/drawing/2014/main" id="{AE822CA5-12CF-4225-83A5-9FEE24248EA0}"/>
            </a:ext>
          </a:extLst>
        </xdr:cNvPr>
        <xdr:cNvSpPr/>
      </xdr:nvSpPr>
      <xdr:spPr>
        <a:xfrm>
          <a:off x="1968500" y="1379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196" name="フローチャート: 判断 195">
          <a:extLst>
            <a:ext uri="{FF2B5EF4-FFF2-40B4-BE49-F238E27FC236}">
              <a16:creationId xmlns:a16="http://schemas.microsoft.com/office/drawing/2014/main" id="{208A5D63-1F0C-486E-8F2C-C6ECC92EE4FA}"/>
            </a:ext>
          </a:extLst>
        </xdr:cNvPr>
        <xdr:cNvSpPr/>
      </xdr:nvSpPr>
      <xdr:spPr>
        <a:xfrm>
          <a:off x="1079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DD13AD6A-0812-4D6D-AB82-4DEC5630E2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41FCD4FC-17C3-4AC6-93AE-21B484674B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A436C48-5919-4C8F-9741-A2C6317CCD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744AE35-584C-4E52-863D-C4B64ADF5D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3BD8E78-BBC4-4DFC-B772-075C660FA8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02" name="楕円 201">
          <a:extLst>
            <a:ext uri="{FF2B5EF4-FFF2-40B4-BE49-F238E27FC236}">
              <a16:creationId xmlns:a16="http://schemas.microsoft.com/office/drawing/2014/main" id="{9EAB3D76-97ED-4A2E-AF92-7C71B8ED503B}"/>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164A2672-2B97-4C5D-8AA6-42B1CEEF45C5}"/>
            </a:ext>
          </a:extLst>
        </xdr:cNvPr>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163322</xdr:rowOff>
    </xdr:from>
    <xdr:to>
      <xdr:col>20</xdr:col>
      <xdr:colOff>38100</xdr:colOff>
      <xdr:row>80</xdr:row>
      <xdr:rowOff>93472</xdr:rowOff>
    </xdr:to>
    <xdr:sp macro="" textlink="">
      <xdr:nvSpPr>
        <xdr:cNvPr id="204" name="楕円 203">
          <a:extLst>
            <a:ext uri="{FF2B5EF4-FFF2-40B4-BE49-F238E27FC236}">
              <a16:creationId xmlns:a16="http://schemas.microsoft.com/office/drawing/2014/main" id="{8F41D90C-EEFD-43BA-8F18-6C067886A3D8}"/>
            </a:ext>
          </a:extLst>
        </xdr:cNvPr>
        <xdr:cNvSpPr/>
      </xdr:nvSpPr>
      <xdr:spPr>
        <a:xfrm>
          <a:off x="3746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42672</xdr:rowOff>
    </xdr:from>
    <xdr:to>
      <xdr:col>24</xdr:col>
      <xdr:colOff>63500</xdr:colOff>
      <xdr:row>80</xdr:row>
      <xdr:rowOff>95250</xdr:rowOff>
    </xdr:to>
    <xdr:cxnSp macro="">
      <xdr:nvCxnSpPr>
        <xdr:cNvPr id="205" name="直線コネクタ 204">
          <a:extLst>
            <a:ext uri="{FF2B5EF4-FFF2-40B4-BE49-F238E27FC236}">
              <a16:creationId xmlns:a16="http://schemas.microsoft.com/office/drawing/2014/main" id="{8D41C34B-0DB5-4CA4-A658-308400918EB1}"/>
            </a:ext>
          </a:extLst>
        </xdr:cNvPr>
        <xdr:cNvCxnSpPr/>
      </xdr:nvCxnSpPr>
      <xdr:spPr>
        <a:xfrm>
          <a:off x="3797300" y="137586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06" name="楕円 205">
          <a:extLst>
            <a:ext uri="{FF2B5EF4-FFF2-40B4-BE49-F238E27FC236}">
              <a16:creationId xmlns:a16="http://schemas.microsoft.com/office/drawing/2014/main" id="{47E4D6D3-6153-41BE-A37C-D900C1B1E4CD}"/>
            </a:ext>
          </a:extLst>
        </xdr:cNvPr>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42672</xdr:rowOff>
    </xdr:from>
    <xdr:to>
      <xdr:col>19</xdr:col>
      <xdr:colOff>177800</xdr:colOff>
      <xdr:row>80</xdr:row>
      <xdr:rowOff>60961</xdr:rowOff>
    </xdr:to>
    <xdr:cxnSp macro="">
      <xdr:nvCxnSpPr>
        <xdr:cNvPr id="207" name="直線コネクタ 206">
          <a:extLst>
            <a:ext uri="{FF2B5EF4-FFF2-40B4-BE49-F238E27FC236}">
              <a16:creationId xmlns:a16="http://schemas.microsoft.com/office/drawing/2014/main" id="{06BF13A2-E2C0-4525-8E55-EB9B95E07EFE}"/>
            </a:ext>
          </a:extLst>
        </xdr:cNvPr>
        <xdr:cNvCxnSpPr/>
      </xdr:nvCxnSpPr>
      <xdr:spPr>
        <a:xfrm flipV="1">
          <a:off x="2908300" y="137586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08" name="楕円 207">
          <a:extLst>
            <a:ext uri="{FF2B5EF4-FFF2-40B4-BE49-F238E27FC236}">
              <a16:creationId xmlns:a16="http://schemas.microsoft.com/office/drawing/2014/main" id="{E4568455-0C04-4157-83A8-C9EC647FE291}"/>
            </a:ext>
          </a:extLst>
        </xdr:cNvPr>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15239</xdr:rowOff>
    </xdr:from>
    <xdr:to>
      <xdr:col>15</xdr:col>
      <xdr:colOff>50800</xdr:colOff>
      <xdr:row>80</xdr:row>
      <xdr:rowOff>60961</xdr:rowOff>
    </xdr:to>
    <xdr:cxnSp macro="">
      <xdr:nvCxnSpPr>
        <xdr:cNvPr id="209" name="直線コネクタ 208">
          <a:extLst>
            <a:ext uri="{FF2B5EF4-FFF2-40B4-BE49-F238E27FC236}">
              <a16:creationId xmlns:a16="http://schemas.microsoft.com/office/drawing/2014/main" id="{65947CF9-3D2F-42F7-B0D3-99BB08139D66}"/>
            </a:ext>
          </a:extLst>
        </xdr:cNvPr>
        <xdr:cNvCxnSpPr/>
      </xdr:nvCxnSpPr>
      <xdr:spPr>
        <a:xfrm>
          <a:off x="2019300" y="1373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90170</xdr:rowOff>
    </xdr:from>
    <xdr:to>
      <xdr:col>6</xdr:col>
      <xdr:colOff>38100</xdr:colOff>
      <xdr:row>80</xdr:row>
      <xdr:rowOff>20320</xdr:rowOff>
    </xdr:to>
    <xdr:sp macro="" textlink="">
      <xdr:nvSpPr>
        <xdr:cNvPr id="210" name="楕円 209">
          <a:extLst>
            <a:ext uri="{FF2B5EF4-FFF2-40B4-BE49-F238E27FC236}">
              <a16:creationId xmlns:a16="http://schemas.microsoft.com/office/drawing/2014/main" id="{791D9C61-D2E6-4281-81E9-AADBAB862087}"/>
            </a:ext>
          </a:extLst>
        </xdr:cNvPr>
        <xdr:cNvSpPr/>
      </xdr:nvSpPr>
      <xdr:spPr>
        <a:xfrm>
          <a:off x="1079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140970</xdr:rowOff>
    </xdr:from>
    <xdr:to>
      <xdr:col>10</xdr:col>
      <xdr:colOff>114300</xdr:colOff>
      <xdr:row>80</xdr:row>
      <xdr:rowOff>15239</xdr:rowOff>
    </xdr:to>
    <xdr:cxnSp macro="">
      <xdr:nvCxnSpPr>
        <xdr:cNvPr id="211" name="直線コネクタ 210">
          <a:extLst>
            <a:ext uri="{FF2B5EF4-FFF2-40B4-BE49-F238E27FC236}">
              <a16:creationId xmlns:a16="http://schemas.microsoft.com/office/drawing/2014/main" id="{D58EB7CB-427E-4F80-BAF9-F3E9E0B781E4}"/>
            </a:ext>
          </a:extLst>
        </xdr:cNvPr>
        <xdr:cNvCxnSpPr/>
      </xdr:nvCxnSpPr>
      <xdr:spPr>
        <a:xfrm>
          <a:off x="1130300" y="1368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12" name="n_1aveValue【福祉施設】&#10;有形固定資産減価償却率">
          <a:extLst>
            <a:ext uri="{FF2B5EF4-FFF2-40B4-BE49-F238E27FC236}">
              <a16:creationId xmlns:a16="http://schemas.microsoft.com/office/drawing/2014/main" id="{12D5B497-B67B-493A-8320-30F367AABBC6}"/>
            </a:ext>
          </a:extLst>
        </xdr:cNvPr>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213" name="n_2aveValue【福祉施設】&#10;有形固定資産減価償却率">
          <a:extLst>
            <a:ext uri="{FF2B5EF4-FFF2-40B4-BE49-F238E27FC236}">
              <a16:creationId xmlns:a16="http://schemas.microsoft.com/office/drawing/2014/main" id="{287F1DD4-B438-4C96-8838-4DCE54ABB2BE}"/>
            </a:ext>
          </a:extLst>
        </xdr:cNvPr>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166895</xdr:rowOff>
    </xdr:from>
    <xdr:ext cx="405111" cy="259045"/>
    <xdr:sp macro="" textlink="">
      <xdr:nvSpPr>
        <xdr:cNvPr id="214" name="n_3aveValue【福祉施設】&#10;有形固定資産減価償却率">
          <a:extLst>
            <a:ext uri="{FF2B5EF4-FFF2-40B4-BE49-F238E27FC236}">
              <a16:creationId xmlns:a16="http://schemas.microsoft.com/office/drawing/2014/main" id="{3D316EF7-5CEB-4587-8CC6-F10D4B8F6810}"/>
            </a:ext>
          </a:extLst>
        </xdr:cNvPr>
        <xdr:cNvSpPr txBox="1"/>
      </xdr:nvSpPr>
      <xdr:spPr>
        <a:xfrm>
          <a:off x="1816744" y="1388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105173</xdr:rowOff>
    </xdr:from>
    <xdr:ext cx="405111" cy="259045"/>
    <xdr:sp macro="" textlink="">
      <xdr:nvSpPr>
        <xdr:cNvPr id="215" name="n_4aveValue【福祉施設】&#10;有形固定資産減価償却率">
          <a:extLst>
            <a:ext uri="{FF2B5EF4-FFF2-40B4-BE49-F238E27FC236}">
              <a16:creationId xmlns:a16="http://schemas.microsoft.com/office/drawing/2014/main" id="{F6A7DB19-245C-4AD2-886C-FE04395841E2}"/>
            </a:ext>
          </a:extLst>
        </xdr:cNvPr>
        <xdr:cNvSpPr txBox="1"/>
      </xdr:nvSpPr>
      <xdr:spPr>
        <a:xfrm>
          <a:off x="927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109999</xdr:rowOff>
    </xdr:from>
    <xdr:ext cx="405111" cy="259045"/>
    <xdr:sp macro="" textlink="">
      <xdr:nvSpPr>
        <xdr:cNvPr id="216" name="n_1mainValue【福祉施設】&#10;有形固定資産減価償却率">
          <a:extLst>
            <a:ext uri="{FF2B5EF4-FFF2-40B4-BE49-F238E27FC236}">
              <a16:creationId xmlns:a16="http://schemas.microsoft.com/office/drawing/2014/main" id="{87BA5146-7049-4585-8565-8AE3694A67BB}"/>
            </a:ext>
          </a:extLst>
        </xdr:cNvPr>
        <xdr:cNvSpPr txBox="1"/>
      </xdr:nvSpPr>
      <xdr:spPr>
        <a:xfrm>
          <a:off x="35820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17" name="n_2mainValue【福祉施設】&#10;有形固定資産減価償却率">
          <a:extLst>
            <a:ext uri="{FF2B5EF4-FFF2-40B4-BE49-F238E27FC236}">
              <a16:creationId xmlns:a16="http://schemas.microsoft.com/office/drawing/2014/main" id="{E1EC7495-CFB2-489E-963B-001A6D1AAD5A}"/>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218" name="n_3mainValue【福祉施設】&#10;有形固定資産減価償却率">
          <a:extLst>
            <a:ext uri="{FF2B5EF4-FFF2-40B4-BE49-F238E27FC236}">
              <a16:creationId xmlns:a16="http://schemas.microsoft.com/office/drawing/2014/main" id="{5F548CBE-D529-4E91-9755-63C2CDC3F1CF}"/>
            </a:ext>
          </a:extLst>
        </xdr:cNvPr>
        <xdr:cNvSpPr txBox="1"/>
      </xdr:nvSpPr>
      <xdr:spPr>
        <a:xfrm>
          <a:off x="1816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219" name="n_4mainValue【福祉施設】&#10;有形固定資産減価償却率">
          <a:extLst>
            <a:ext uri="{FF2B5EF4-FFF2-40B4-BE49-F238E27FC236}">
              <a16:creationId xmlns:a16="http://schemas.microsoft.com/office/drawing/2014/main" id="{D0D5C694-05C4-40DE-836A-51CE2660717D}"/>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9824DB41-0629-4373-A866-986641444E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C854D0F6-AC5A-4549-8D04-CD7A660A818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935F42DE-CD63-4335-B7A6-E19034A76F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C51547B6-1ABF-4FF3-B8A8-21015D31FF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4EAD23CD-1B19-42D8-8183-D65A98E79C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17678960-B317-44D5-805A-82790DAC6D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2C3C8016-ECD7-48BB-9F87-6421AD49B3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3CC21601-9A27-4A1C-AC00-9AE8D568F0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72A960A1-2383-41B7-9204-EBDA5E283A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211CD3C4-3496-4089-AF0C-2C4D9FA55B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41D914FE-CF33-43D2-815B-3762D041F68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52AEB0EE-7EAE-43D2-8043-03578BA2CDB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E69FB359-A59B-4791-9CB7-45CF4B2BA02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0A672297-6958-413D-8743-383C9856E82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688D0CEE-A16C-459B-818F-0031BA9A3D3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292A6972-1E47-4383-B071-8C6830154D4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39B1461F-05A1-43AB-A57F-94AF078CB53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62D05DD7-15A2-4FE9-A640-E1A9A050742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1B8B8CA7-9863-463A-BFC5-400C1E15AAD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BF6BECC3-3380-4305-ADE8-FC483EDEB42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374865AF-205E-48B5-ADC3-94C6D4E8469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62D51997-6FD1-405C-915F-E538D0E9F74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F322C9C4-141F-4217-B5F2-47AB1501C7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982CB8E7-2109-429C-9B8E-49F3D2EB093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46C26C3D-77D7-4430-B6EB-0FB3D0D402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245" name="直線コネクタ 244">
          <a:extLst>
            <a:ext uri="{FF2B5EF4-FFF2-40B4-BE49-F238E27FC236}">
              <a16:creationId xmlns:a16="http://schemas.microsoft.com/office/drawing/2014/main" id="{8E931E78-F13B-44AF-A38C-D6B34D16F834}"/>
            </a:ext>
          </a:extLst>
        </xdr:cNvPr>
        <xdr:cNvCxnSpPr/>
      </xdr:nvCxnSpPr>
      <xdr:spPr>
        <a:xfrm flipV="1">
          <a:off x="10476865" y="13372012"/>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46" name="【福祉施設】&#10;一人当たり面積最小値テキスト">
          <a:extLst>
            <a:ext uri="{FF2B5EF4-FFF2-40B4-BE49-F238E27FC236}">
              <a16:creationId xmlns:a16="http://schemas.microsoft.com/office/drawing/2014/main" id="{9C6DF876-67CB-4875-9F5C-69F4D983317B}"/>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47" name="直線コネクタ 246">
          <a:extLst>
            <a:ext uri="{FF2B5EF4-FFF2-40B4-BE49-F238E27FC236}">
              <a16:creationId xmlns:a16="http://schemas.microsoft.com/office/drawing/2014/main" id="{E00BB114-CF6C-4E5B-BF7A-03A38C85D15D}"/>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248" name="【福祉施設】&#10;一人当たり面積最大値テキスト">
          <a:extLst>
            <a:ext uri="{FF2B5EF4-FFF2-40B4-BE49-F238E27FC236}">
              <a16:creationId xmlns:a16="http://schemas.microsoft.com/office/drawing/2014/main" id="{A548FEB2-57A6-476A-9E61-B8E90177E2F3}"/>
            </a:ext>
          </a:extLst>
        </xdr:cNvPr>
        <xdr:cNvSpPr txBox="1"/>
      </xdr:nvSpPr>
      <xdr:spPr>
        <a:xfrm>
          <a:off x="105156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249" name="直線コネクタ 248">
          <a:extLst>
            <a:ext uri="{FF2B5EF4-FFF2-40B4-BE49-F238E27FC236}">
              <a16:creationId xmlns:a16="http://schemas.microsoft.com/office/drawing/2014/main" id="{C78734B9-CC7A-4D82-A97E-F37044E90748}"/>
            </a:ext>
          </a:extLst>
        </xdr:cNvPr>
        <xdr:cNvCxnSpPr/>
      </xdr:nvCxnSpPr>
      <xdr:spPr>
        <a:xfrm>
          <a:off x="10388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250" name="【福祉施設】&#10;一人当たり面積平均値テキスト">
          <a:extLst>
            <a:ext uri="{FF2B5EF4-FFF2-40B4-BE49-F238E27FC236}">
              <a16:creationId xmlns:a16="http://schemas.microsoft.com/office/drawing/2014/main" id="{E56F5D6F-19A8-4D99-B7CC-CDCEB9BCF251}"/>
            </a:ext>
          </a:extLst>
        </xdr:cNvPr>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251" name="フローチャート: 判断 250">
          <a:extLst>
            <a:ext uri="{FF2B5EF4-FFF2-40B4-BE49-F238E27FC236}">
              <a16:creationId xmlns:a16="http://schemas.microsoft.com/office/drawing/2014/main" id="{2211D236-F57D-432A-AFA7-2D7F7A33B5AE}"/>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252" name="フローチャート: 判断 251">
          <a:extLst>
            <a:ext uri="{FF2B5EF4-FFF2-40B4-BE49-F238E27FC236}">
              <a16:creationId xmlns:a16="http://schemas.microsoft.com/office/drawing/2014/main" id="{2A64FC3D-7FB2-4FB3-B443-77EC38E7DB37}"/>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253" name="フローチャート: 判断 252">
          <a:extLst>
            <a:ext uri="{FF2B5EF4-FFF2-40B4-BE49-F238E27FC236}">
              <a16:creationId xmlns:a16="http://schemas.microsoft.com/office/drawing/2014/main" id="{03F757B2-9EFF-45F4-866A-FA64B02B3671}"/>
            </a:ext>
          </a:extLst>
        </xdr:cNvPr>
        <xdr:cNvSpPr/>
      </xdr:nvSpPr>
      <xdr:spPr>
        <a:xfrm>
          <a:off x="8699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121194</xdr:rowOff>
    </xdr:from>
    <xdr:to>
      <xdr:col>41</xdr:col>
      <xdr:colOff>101600</xdr:colOff>
      <xdr:row>83</xdr:row>
      <xdr:rowOff>51344</xdr:rowOff>
    </xdr:to>
    <xdr:sp macro="" textlink="">
      <xdr:nvSpPr>
        <xdr:cNvPr id="254" name="フローチャート: 判断 253">
          <a:extLst>
            <a:ext uri="{FF2B5EF4-FFF2-40B4-BE49-F238E27FC236}">
              <a16:creationId xmlns:a16="http://schemas.microsoft.com/office/drawing/2014/main" id="{00FDCEDC-0910-4AF4-AE0C-5C6A86C8033A}"/>
            </a:ext>
          </a:extLst>
        </xdr:cNvPr>
        <xdr:cNvSpPr/>
      </xdr:nvSpPr>
      <xdr:spPr>
        <a:xfrm>
          <a:off x="7810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255" name="フローチャート: 判断 254">
          <a:extLst>
            <a:ext uri="{FF2B5EF4-FFF2-40B4-BE49-F238E27FC236}">
              <a16:creationId xmlns:a16="http://schemas.microsoft.com/office/drawing/2014/main" id="{04DD5E5B-B7D6-4ED4-B983-C35C9F301DC1}"/>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0574140-3018-43AE-B5F2-B6E2F53F10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9E2EE3E-84BE-4FED-94CC-874A7872524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FB49DDC-F3BE-47E1-B216-29A1898A75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B1C8F6F-F749-4661-B7B2-74B8B84492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EF2604B-1653-40D8-B41E-F25E677263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42818</xdr:rowOff>
    </xdr:from>
    <xdr:to>
      <xdr:col>55</xdr:col>
      <xdr:colOff>50800</xdr:colOff>
      <xdr:row>86</xdr:row>
      <xdr:rowOff>144418</xdr:rowOff>
    </xdr:to>
    <xdr:sp macro="" textlink="">
      <xdr:nvSpPr>
        <xdr:cNvPr id="261" name="楕円 260">
          <a:extLst>
            <a:ext uri="{FF2B5EF4-FFF2-40B4-BE49-F238E27FC236}">
              <a16:creationId xmlns:a16="http://schemas.microsoft.com/office/drawing/2014/main" id="{5E09818F-7B67-407D-9A21-D5F8E5D28FD5}"/>
            </a:ext>
          </a:extLst>
        </xdr:cNvPr>
        <xdr:cNvSpPr/>
      </xdr:nvSpPr>
      <xdr:spPr>
        <a:xfrm>
          <a:off x="10426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129195</xdr:rowOff>
    </xdr:from>
    <xdr:ext cx="469744" cy="259045"/>
    <xdr:sp macro="" textlink="">
      <xdr:nvSpPr>
        <xdr:cNvPr id="262" name="【福祉施設】&#10;一人当たり面積該当値テキスト">
          <a:extLst>
            <a:ext uri="{FF2B5EF4-FFF2-40B4-BE49-F238E27FC236}">
              <a16:creationId xmlns:a16="http://schemas.microsoft.com/office/drawing/2014/main" id="{469818AC-07B5-405F-88DF-0D20F537BFE5}"/>
            </a:ext>
          </a:extLst>
        </xdr:cNvPr>
        <xdr:cNvSpPr txBox="1"/>
      </xdr:nvSpPr>
      <xdr:spPr>
        <a:xfrm>
          <a:off x="10515600" y="147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263" name="楕円 262">
          <a:extLst>
            <a:ext uri="{FF2B5EF4-FFF2-40B4-BE49-F238E27FC236}">
              <a16:creationId xmlns:a16="http://schemas.microsoft.com/office/drawing/2014/main" id="{00AF6FC1-5DAC-46D8-9F3D-B707CD698FB2}"/>
            </a:ext>
          </a:extLst>
        </xdr:cNvPr>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93618</xdr:rowOff>
    </xdr:from>
    <xdr:to>
      <xdr:col>55</xdr:col>
      <xdr:colOff>0</xdr:colOff>
      <xdr:row>86</xdr:row>
      <xdr:rowOff>96882</xdr:rowOff>
    </xdr:to>
    <xdr:cxnSp macro="">
      <xdr:nvCxnSpPr>
        <xdr:cNvPr id="264" name="直線コネクタ 263">
          <a:extLst>
            <a:ext uri="{FF2B5EF4-FFF2-40B4-BE49-F238E27FC236}">
              <a16:creationId xmlns:a16="http://schemas.microsoft.com/office/drawing/2014/main" id="{38B440F3-7016-49DF-9573-C9CD892DA0AA}"/>
            </a:ext>
          </a:extLst>
        </xdr:cNvPr>
        <xdr:cNvCxnSpPr/>
      </xdr:nvCxnSpPr>
      <xdr:spPr>
        <a:xfrm flipV="1">
          <a:off x="9639300" y="148383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46082</xdr:rowOff>
    </xdr:from>
    <xdr:to>
      <xdr:col>46</xdr:col>
      <xdr:colOff>38100</xdr:colOff>
      <xdr:row>86</xdr:row>
      <xdr:rowOff>147682</xdr:rowOff>
    </xdr:to>
    <xdr:sp macro="" textlink="">
      <xdr:nvSpPr>
        <xdr:cNvPr id="265" name="楕円 264">
          <a:extLst>
            <a:ext uri="{FF2B5EF4-FFF2-40B4-BE49-F238E27FC236}">
              <a16:creationId xmlns:a16="http://schemas.microsoft.com/office/drawing/2014/main" id="{8EC3EC46-9C84-41E2-8F15-5FA49794186E}"/>
            </a:ext>
          </a:extLst>
        </xdr:cNvPr>
        <xdr:cNvSpPr/>
      </xdr:nvSpPr>
      <xdr:spPr>
        <a:xfrm>
          <a:off x="8699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96882</xdr:rowOff>
    </xdr:from>
    <xdr:to>
      <xdr:col>50</xdr:col>
      <xdr:colOff>114300</xdr:colOff>
      <xdr:row>86</xdr:row>
      <xdr:rowOff>96882</xdr:rowOff>
    </xdr:to>
    <xdr:cxnSp macro="">
      <xdr:nvCxnSpPr>
        <xdr:cNvPr id="266" name="直線コネクタ 265">
          <a:extLst>
            <a:ext uri="{FF2B5EF4-FFF2-40B4-BE49-F238E27FC236}">
              <a16:creationId xmlns:a16="http://schemas.microsoft.com/office/drawing/2014/main" id="{E58D6A5C-F6B3-4528-B2E1-6B1438F93AD9}"/>
            </a:ext>
          </a:extLst>
        </xdr:cNvPr>
        <xdr:cNvCxnSpPr/>
      </xdr:nvCxnSpPr>
      <xdr:spPr>
        <a:xfrm>
          <a:off x="8750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46082</xdr:rowOff>
    </xdr:from>
    <xdr:to>
      <xdr:col>41</xdr:col>
      <xdr:colOff>101600</xdr:colOff>
      <xdr:row>86</xdr:row>
      <xdr:rowOff>147682</xdr:rowOff>
    </xdr:to>
    <xdr:sp macro="" textlink="">
      <xdr:nvSpPr>
        <xdr:cNvPr id="267" name="楕円 266">
          <a:extLst>
            <a:ext uri="{FF2B5EF4-FFF2-40B4-BE49-F238E27FC236}">
              <a16:creationId xmlns:a16="http://schemas.microsoft.com/office/drawing/2014/main" id="{391BD933-4AC3-463E-8367-FD22331461AE}"/>
            </a:ext>
          </a:extLst>
        </xdr:cNvPr>
        <xdr:cNvSpPr/>
      </xdr:nvSpPr>
      <xdr:spPr>
        <a:xfrm>
          <a:off x="7810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96882</xdr:rowOff>
    </xdr:from>
    <xdr:to>
      <xdr:col>45</xdr:col>
      <xdr:colOff>177800</xdr:colOff>
      <xdr:row>86</xdr:row>
      <xdr:rowOff>96882</xdr:rowOff>
    </xdr:to>
    <xdr:cxnSp macro="">
      <xdr:nvCxnSpPr>
        <xdr:cNvPr id="268" name="直線コネクタ 267">
          <a:extLst>
            <a:ext uri="{FF2B5EF4-FFF2-40B4-BE49-F238E27FC236}">
              <a16:creationId xmlns:a16="http://schemas.microsoft.com/office/drawing/2014/main" id="{E459FCB3-06E5-4FB0-98EA-195E374E0A41}"/>
            </a:ext>
          </a:extLst>
        </xdr:cNvPr>
        <xdr:cNvCxnSpPr/>
      </xdr:nvCxnSpPr>
      <xdr:spPr>
        <a:xfrm>
          <a:off x="7861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49349</xdr:rowOff>
    </xdr:from>
    <xdr:to>
      <xdr:col>36</xdr:col>
      <xdr:colOff>165100</xdr:colOff>
      <xdr:row>86</xdr:row>
      <xdr:rowOff>150949</xdr:rowOff>
    </xdr:to>
    <xdr:sp macro="" textlink="">
      <xdr:nvSpPr>
        <xdr:cNvPr id="269" name="楕円 268">
          <a:extLst>
            <a:ext uri="{FF2B5EF4-FFF2-40B4-BE49-F238E27FC236}">
              <a16:creationId xmlns:a16="http://schemas.microsoft.com/office/drawing/2014/main" id="{3966D269-4B97-467B-B1A3-7C0CBD844306}"/>
            </a:ext>
          </a:extLst>
        </xdr:cNvPr>
        <xdr:cNvSpPr/>
      </xdr:nvSpPr>
      <xdr:spPr>
        <a:xfrm>
          <a:off x="6921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96882</xdr:rowOff>
    </xdr:from>
    <xdr:to>
      <xdr:col>41</xdr:col>
      <xdr:colOff>50800</xdr:colOff>
      <xdr:row>86</xdr:row>
      <xdr:rowOff>100149</xdr:rowOff>
    </xdr:to>
    <xdr:cxnSp macro="">
      <xdr:nvCxnSpPr>
        <xdr:cNvPr id="270" name="直線コネクタ 269">
          <a:extLst>
            <a:ext uri="{FF2B5EF4-FFF2-40B4-BE49-F238E27FC236}">
              <a16:creationId xmlns:a16="http://schemas.microsoft.com/office/drawing/2014/main" id="{10237920-94A6-4589-A1E0-38D02DDC8A86}"/>
            </a:ext>
          </a:extLst>
        </xdr:cNvPr>
        <xdr:cNvCxnSpPr/>
      </xdr:nvCxnSpPr>
      <xdr:spPr>
        <a:xfrm flipV="1">
          <a:off x="6972300" y="1484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40113</xdr:rowOff>
    </xdr:from>
    <xdr:ext cx="469744" cy="259045"/>
    <xdr:sp macro="" textlink="">
      <xdr:nvSpPr>
        <xdr:cNvPr id="271" name="n_1aveValue【福祉施設】&#10;一人当たり面積">
          <a:extLst>
            <a:ext uri="{FF2B5EF4-FFF2-40B4-BE49-F238E27FC236}">
              <a16:creationId xmlns:a16="http://schemas.microsoft.com/office/drawing/2014/main" id="{88C127FF-B1E1-4B25-9569-8F99899EC0A7}"/>
            </a:ext>
          </a:extLst>
        </xdr:cNvPr>
        <xdr:cNvSpPr txBox="1"/>
      </xdr:nvSpPr>
      <xdr:spPr>
        <a:xfrm>
          <a:off x="9391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90732</xdr:rowOff>
    </xdr:from>
    <xdr:ext cx="469744" cy="259045"/>
    <xdr:sp macro="" textlink="">
      <xdr:nvSpPr>
        <xdr:cNvPr id="272" name="n_2aveValue【福祉施設】&#10;一人当たり面積">
          <a:extLst>
            <a:ext uri="{FF2B5EF4-FFF2-40B4-BE49-F238E27FC236}">
              <a16:creationId xmlns:a16="http://schemas.microsoft.com/office/drawing/2014/main" id="{E69C8E3D-EB7D-48F9-AE9B-2F7CEED3642B}"/>
            </a:ext>
          </a:extLst>
        </xdr:cNvPr>
        <xdr:cNvSpPr txBox="1"/>
      </xdr:nvSpPr>
      <xdr:spPr>
        <a:xfrm>
          <a:off x="8515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67871</xdr:rowOff>
    </xdr:from>
    <xdr:ext cx="469744" cy="259045"/>
    <xdr:sp macro="" textlink="">
      <xdr:nvSpPr>
        <xdr:cNvPr id="273" name="n_3aveValue【福祉施設】&#10;一人当たり面積">
          <a:extLst>
            <a:ext uri="{FF2B5EF4-FFF2-40B4-BE49-F238E27FC236}">
              <a16:creationId xmlns:a16="http://schemas.microsoft.com/office/drawing/2014/main" id="{33CE7C63-9272-4362-A583-90F5526D7502}"/>
            </a:ext>
          </a:extLst>
        </xdr:cNvPr>
        <xdr:cNvSpPr txBox="1"/>
      </xdr:nvSpPr>
      <xdr:spPr>
        <a:xfrm>
          <a:off x="76264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274" name="n_4aveValue【福祉施設】&#10;一人当たり面積">
          <a:extLst>
            <a:ext uri="{FF2B5EF4-FFF2-40B4-BE49-F238E27FC236}">
              <a16:creationId xmlns:a16="http://schemas.microsoft.com/office/drawing/2014/main" id="{E5FD3B85-4FD5-4CC5-B5AE-90C1B2C9342A}"/>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138809</xdr:rowOff>
    </xdr:from>
    <xdr:ext cx="469744" cy="259045"/>
    <xdr:sp macro="" textlink="">
      <xdr:nvSpPr>
        <xdr:cNvPr id="275" name="n_1mainValue【福祉施設】&#10;一人当たり面積">
          <a:extLst>
            <a:ext uri="{FF2B5EF4-FFF2-40B4-BE49-F238E27FC236}">
              <a16:creationId xmlns:a16="http://schemas.microsoft.com/office/drawing/2014/main" id="{1F0AD8EB-04E0-4BCD-AFE5-5992E604939D}"/>
            </a:ext>
          </a:extLst>
        </xdr:cNvPr>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138809</xdr:rowOff>
    </xdr:from>
    <xdr:ext cx="469744" cy="259045"/>
    <xdr:sp macro="" textlink="">
      <xdr:nvSpPr>
        <xdr:cNvPr id="276" name="n_2mainValue【福祉施設】&#10;一人当たり面積">
          <a:extLst>
            <a:ext uri="{FF2B5EF4-FFF2-40B4-BE49-F238E27FC236}">
              <a16:creationId xmlns:a16="http://schemas.microsoft.com/office/drawing/2014/main" id="{7C656186-A1B8-4273-83D2-8C763A4BFB58}"/>
            </a:ext>
          </a:extLst>
        </xdr:cNvPr>
        <xdr:cNvSpPr txBox="1"/>
      </xdr:nvSpPr>
      <xdr:spPr>
        <a:xfrm>
          <a:off x="8515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138809</xdr:rowOff>
    </xdr:from>
    <xdr:ext cx="469744" cy="259045"/>
    <xdr:sp macro="" textlink="">
      <xdr:nvSpPr>
        <xdr:cNvPr id="277" name="n_3mainValue【福祉施設】&#10;一人当たり面積">
          <a:extLst>
            <a:ext uri="{FF2B5EF4-FFF2-40B4-BE49-F238E27FC236}">
              <a16:creationId xmlns:a16="http://schemas.microsoft.com/office/drawing/2014/main" id="{3F6C6F6B-5883-46A9-8764-2F049C37C91C}"/>
            </a:ext>
          </a:extLst>
        </xdr:cNvPr>
        <xdr:cNvSpPr txBox="1"/>
      </xdr:nvSpPr>
      <xdr:spPr>
        <a:xfrm>
          <a:off x="7626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142076</xdr:rowOff>
    </xdr:from>
    <xdr:ext cx="469744" cy="259045"/>
    <xdr:sp macro="" textlink="">
      <xdr:nvSpPr>
        <xdr:cNvPr id="278" name="n_4mainValue【福祉施設】&#10;一人当たり面積">
          <a:extLst>
            <a:ext uri="{FF2B5EF4-FFF2-40B4-BE49-F238E27FC236}">
              <a16:creationId xmlns:a16="http://schemas.microsoft.com/office/drawing/2014/main" id="{818D96D4-A244-4715-BA47-5D0A9AA2BA7E}"/>
            </a:ext>
          </a:extLst>
        </xdr:cNvPr>
        <xdr:cNvSpPr txBox="1"/>
      </xdr:nvSpPr>
      <xdr:spPr>
        <a:xfrm>
          <a:off x="6737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46242ECE-73C9-41B8-A8CB-CAAE07CB97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D8CD89BB-C6EC-4D36-A0EA-FCA0F730E9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D415ADB-50CD-4F2D-9335-34D0FE346C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69435D4-5714-4A42-AA59-00C256CAA7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CAA53DC6-6FDD-4901-A584-A2D0586315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8A14F5F7-8B88-42B6-8556-D96B343A23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88F7A64-7D65-4365-99CD-07912854B62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D3D3743D-BFA0-456E-AAEE-EBC34CA5615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DEA3BEDA-6120-45C0-9D2D-051D244885D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A0EE9CB7-6E76-4BCE-A558-2B535E19A47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571F94F9-99EF-4210-A0C8-1802E8CAB6B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D42D55CC-9D5F-433A-9061-83E1DF8F685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BA6C8164-D7B9-40C5-B9CE-8A02884570B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2C0BA853-EB5C-48E9-8121-8932A6E053C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160752DF-0A1F-4A8E-BB23-7CE3262F55B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D129735A-B57D-442F-997B-561B5078304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8D8B49FE-A351-4FEF-A099-909916AEE6E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E946B720-DB21-413A-84A1-AEB8CFAD497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7F22577B-E7C5-49C4-ADE7-DA64E5A2476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EC785B40-9FFD-4893-8ADD-7A25873C222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B58DD25C-0747-499F-BBE4-0C1C3217C24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F99F1841-CBC4-4DB4-83F5-AB5483A130A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819B9234-C938-4655-B73E-67EA964CF8B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4522CAF1-51F2-4108-B066-4CA9ECAAFF4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303" name="直線コネクタ 302">
          <a:extLst>
            <a:ext uri="{FF2B5EF4-FFF2-40B4-BE49-F238E27FC236}">
              <a16:creationId xmlns:a16="http://schemas.microsoft.com/office/drawing/2014/main" id="{FC62817C-CFDA-4908-992C-0CC320D3E8B5}"/>
            </a:ext>
          </a:extLst>
        </xdr:cNvPr>
        <xdr:cNvCxnSpPr/>
      </xdr:nvCxnSpPr>
      <xdr:spPr>
        <a:xfrm flipV="1">
          <a:off x="4634865" y="17331689"/>
          <a:ext cx="0" cy="113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2D33AA2E-F030-489E-8F2C-B0C47FA7BB7B}"/>
            </a:ext>
          </a:extLst>
        </xdr:cNvPr>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305" name="直線コネクタ 304">
          <a:extLst>
            <a:ext uri="{FF2B5EF4-FFF2-40B4-BE49-F238E27FC236}">
              <a16:creationId xmlns:a16="http://schemas.microsoft.com/office/drawing/2014/main" id="{5786628A-091A-4861-800C-AA99715EA1C6}"/>
            </a:ext>
          </a:extLst>
        </xdr:cNvPr>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489AA401-0E3E-44E9-80A3-CAD2606B9012}"/>
            </a:ext>
          </a:extLst>
        </xdr:cNvPr>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307" name="直線コネクタ 306">
          <a:extLst>
            <a:ext uri="{FF2B5EF4-FFF2-40B4-BE49-F238E27FC236}">
              <a16:creationId xmlns:a16="http://schemas.microsoft.com/office/drawing/2014/main" id="{C305696D-D719-4C61-B5B1-9582CE4EC231}"/>
            </a:ext>
          </a:extLst>
        </xdr:cNvPr>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46BE3796-1AB7-453A-B8F8-4C4F9200EAC1}"/>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09" name="フローチャート: 判断 308">
          <a:extLst>
            <a:ext uri="{FF2B5EF4-FFF2-40B4-BE49-F238E27FC236}">
              <a16:creationId xmlns:a16="http://schemas.microsoft.com/office/drawing/2014/main" id="{EABFF34E-A71D-4A9B-9E80-B480BDFD184D}"/>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310" name="フローチャート: 判断 309">
          <a:extLst>
            <a:ext uri="{FF2B5EF4-FFF2-40B4-BE49-F238E27FC236}">
              <a16:creationId xmlns:a16="http://schemas.microsoft.com/office/drawing/2014/main" id="{5D759D08-47C6-4BFB-A22D-231AB46EB336}"/>
            </a:ext>
          </a:extLst>
        </xdr:cNvPr>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311" name="フローチャート: 判断 310">
          <a:extLst>
            <a:ext uri="{FF2B5EF4-FFF2-40B4-BE49-F238E27FC236}">
              <a16:creationId xmlns:a16="http://schemas.microsoft.com/office/drawing/2014/main" id="{74F96892-B535-44F3-AC69-E95696F5C6D1}"/>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312" name="フローチャート: 判断 311">
          <a:extLst>
            <a:ext uri="{FF2B5EF4-FFF2-40B4-BE49-F238E27FC236}">
              <a16:creationId xmlns:a16="http://schemas.microsoft.com/office/drawing/2014/main" id="{37F64D38-7594-4330-AD0A-7E03E2EB350A}"/>
            </a:ext>
          </a:extLst>
        </xdr:cNvPr>
        <xdr:cNvSpPr/>
      </xdr:nvSpPr>
      <xdr:spPr>
        <a:xfrm>
          <a:off x="1968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313" name="フローチャート: 判断 312">
          <a:extLst>
            <a:ext uri="{FF2B5EF4-FFF2-40B4-BE49-F238E27FC236}">
              <a16:creationId xmlns:a16="http://schemas.microsoft.com/office/drawing/2014/main" id="{319CAB05-F984-4266-B048-D1EDD2388A76}"/>
            </a:ext>
          </a:extLst>
        </xdr:cNvPr>
        <xdr:cNvSpPr/>
      </xdr:nvSpPr>
      <xdr:spPr>
        <a:xfrm>
          <a:off x="1079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029AB65-AA63-4A77-90ED-0264E2E849A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F69EB4CB-2D74-4C81-80DD-896E98E6FA5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62C6556-9B42-44F6-8B69-4A6A8D2D3FF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2D8E7E28-9FDE-4D9C-89C9-5106784BE33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5E27F0F-5A49-4772-B300-D67C5C98E3C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48261</xdr:rowOff>
    </xdr:from>
    <xdr:to>
      <xdr:col>24</xdr:col>
      <xdr:colOff>114300</xdr:colOff>
      <xdr:row>107</xdr:row>
      <xdr:rowOff>149861</xdr:rowOff>
    </xdr:to>
    <xdr:sp macro="" textlink="">
      <xdr:nvSpPr>
        <xdr:cNvPr id="319" name="楕円 318">
          <a:extLst>
            <a:ext uri="{FF2B5EF4-FFF2-40B4-BE49-F238E27FC236}">
              <a16:creationId xmlns:a16="http://schemas.microsoft.com/office/drawing/2014/main" id="{54082529-FF49-49BF-8FC7-60CBCBB7A8CF}"/>
            </a:ext>
          </a:extLst>
        </xdr:cNvPr>
        <xdr:cNvSpPr/>
      </xdr:nvSpPr>
      <xdr:spPr>
        <a:xfrm>
          <a:off x="4584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134638</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BC811B78-7894-43FC-BF4A-40B99967F73B}"/>
            </a:ext>
          </a:extLst>
        </xdr:cNvPr>
        <xdr:cNvSpPr txBox="1"/>
      </xdr:nvSpPr>
      <xdr:spPr>
        <a:xfrm>
          <a:off x="4673600"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12064</xdr:rowOff>
    </xdr:from>
    <xdr:to>
      <xdr:col>20</xdr:col>
      <xdr:colOff>38100</xdr:colOff>
      <xdr:row>107</xdr:row>
      <xdr:rowOff>113664</xdr:rowOff>
    </xdr:to>
    <xdr:sp macro="" textlink="">
      <xdr:nvSpPr>
        <xdr:cNvPr id="321" name="楕円 320">
          <a:extLst>
            <a:ext uri="{FF2B5EF4-FFF2-40B4-BE49-F238E27FC236}">
              <a16:creationId xmlns:a16="http://schemas.microsoft.com/office/drawing/2014/main" id="{B06F2DBE-B2CF-4CB8-9363-00B13312A5C3}"/>
            </a:ext>
          </a:extLst>
        </xdr:cNvPr>
        <xdr:cNvSpPr/>
      </xdr:nvSpPr>
      <xdr:spPr>
        <a:xfrm>
          <a:off x="3746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62864</xdr:rowOff>
    </xdr:from>
    <xdr:to>
      <xdr:col>24</xdr:col>
      <xdr:colOff>63500</xdr:colOff>
      <xdr:row>107</xdr:row>
      <xdr:rowOff>99061</xdr:rowOff>
    </xdr:to>
    <xdr:cxnSp macro="">
      <xdr:nvCxnSpPr>
        <xdr:cNvPr id="322" name="直線コネクタ 321">
          <a:extLst>
            <a:ext uri="{FF2B5EF4-FFF2-40B4-BE49-F238E27FC236}">
              <a16:creationId xmlns:a16="http://schemas.microsoft.com/office/drawing/2014/main" id="{1793C354-F0F9-4B4F-8145-0AA25F64FE37}"/>
            </a:ext>
          </a:extLst>
        </xdr:cNvPr>
        <xdr:cNvCxnSpPr/>
      </xdr:nvCxnSpPr>
      <xdr:spPr>
        <a:xfrm>
          <a:off x="3797300" y="184080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29211</xdr:rowOff>
    </xdr:from>
    <xdr:to>
      <xdr:col>15</xdr:col>
      <xdr:colOff>101600</xdr:colOff>
      <xdr:row>107</xdr:row>
      <xdr:rowOff>130811</xdr:rowOff>
    </xdr:to>
    <xdr:sp macro="" textlink="">
      <xdr:nvSpPr>
        <xdr:cNvPr id="323" name="楕円 322">
          <a:extLst>
            <a:ext uri="{FF2B5EF4-FFF2-40B4-BE49-F238E27FC236}">
              <a16:creationId xmlns:a16="http://schemas.microsoft.com/office/drawing/2014/main" id="{EAC50298-2556-4BF6-B6CA-AC0E44E2D0C1}"/>
            </a:ext>
          </a:extLst>
        </xdr:cNvPr>
        <xdr:cNvSpPr/>
      </xdr:nvSpPr>
      <xdr:spPr>
        <a:xfrm>
          <a:off x="2857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62864</xdr:rowOff>
    </xdr:from>
    <xdr:to>
      <xdr:col>19</xdr:col>
      <xdr:colOff>177800</xdr:colOff>
      <xdr:row>107</xdr:row>
      <xdr:rowOff>80011</xdr:rowOff>
    </xdr:to>
    <xdr:cxnSp macro="">
      <xdr:nvCxnSpPr>
        <xdr:cNvPr id="324" name="直線コネクタ 323">
          <a:extLst>
            <a:ext uri="{FF2B5EF4-FFF2-40B4-BE49-F238E27FC236}">
              <a16:creationId xmlns:a16="http://schemas.microsoft.com/office/drawing/2014/main" id="{B1B88CDA-78C9-41C2-8C6A-264ED1E735A2}"/>
            </a:ext>
          </a:extLst>
        </xdr:cNvPr>
        <xdr:cNvCxnSpPr/>
      </xdr:nvCxnSpPr>
      <xdr:spPr>
        <a:xfrm flipV="1">
          <a:off x="2908300" y="184080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166370</xdr:rowOff>
    </xdr:from>
    <xdr:to>
      <xdr:col>10</xdr:col>
      <xdr:colOff>165100</xdr:colOff>
      <xdr:row>107</xdr:row>
      <xdr:rowOff>96520</xdr:rowOff>
    </xdr:to>
    <xdr:sp macro="" textlink="">
      <xdr:nvSpPr>
        <xdr:cNvPr id="325" name="楕円 324">
          <a:extLst>
            <a:ext uri="{FF2B5EF4-FFF2-40B4-BE49-F238E27FC236}">
              <a16:creationId xmlns:a16="http://schemas.microsoft.com/office/drawing/2014/main" id="{EDEC3228-7045-44E4-BFCA-3C046D9B564C}"/>
            </a:ext>
          </a:extLst>
        </xdr:cNvPr>
        <xdr:cNvSpPr/>
      </xdr:nvSpPr>
      <xdr:spPr>
        <a:xfrm>
          <a:off x="1968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45720</xdr:rowOff>
    </xdr:from>
    <xdr:to>
      <xdr:col>15</xdr:col>
      <xdr:colOff>50800</xdr:colOff>
      <xdr:row>107</xdr:row>
      <xdr:rowOff>80011</xdr:rowOff>
    </xdr:to>
    <xdr:cxnSp macro="">
      <xdr:nvCxnSpPr>
        <xdr:cNvPr id="326" name="直線コネクタ 325">
          <a:extLst>
            <a:ext uri="{FF2B5EF4-FFF2-40B4-BE49-F238E27FC236}">
              <a16:creationId xmlns:a16="http://schemas.microsoft.com/office/drawing/2014/main" id="{935A49F9-3E4C-4764-9DAE-B23B7E7EAE70}"/>
            </a:ext>
          </a:extLst>
        </xdr:cNvPr>
        <xdr:cNvCxnSpPr/>
      </xdr:nvCxnSpPr>
      <xdr:spPr>
        <a:xfrm>
          <a:off x="2019300" y="18390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114936</xdr:rowOff>
    </xdr:from>
    <xdr:to>
      <xdr:col>6</xdr:col>
      <xdr:colOff>38100</xdr:colOff>
      <xdr:row>107</xdr:row>
      <xdr:rowOff>45086</xdr:rowOff>
    </xdr:to>
    <xdr:sp macro="" textlink="">
      <xdr:nvSpPr>
        <xdr:cNvPr id="327" name="楕円 326">
          <a:extLst>
            <a:ext uri="{FF2B5EF4-FFF2-40B4-BE49-F238E27FC236}">
              <a16:creationId xmlns:a16="http://schemas.microsoft.com/office/drawing/2014/main" id="{7D188295-199A-49A0-B286-FF20319775CF}"/>
            </a:ext>
          </a:extLst>
        </xdr:cNvPr>
        <xdr:cNvSpPr/>
      </xdr:nvSpPr>
      <xdr:spPr>
        <a:xfrm>
          <a:off x="1079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165736</xdr:rowOff>
    </xdr:from>
    <xdr:to>
      <xdr:col>10</xdr:col>
      <xdr:colOff>114300</xdr:colOff>
      <xdr:row>107</xdr:row>
      <xdr:rowOff>45720</xdr:rowOff>
    </xdr:to>
    <xdr:cxnSp macro="">
      <xdr:nvCxnSpPr>
        <xdr:cNvPr id="328" name="直線コネクタ 327">
          <a:extLst>
            <a:ext uri="{FF2B5EF4-FFF2-40B4-BE49-F238E27FC236}">
              <a16:creationId xmlns:a16="http://schemas.microsoft.com/office/drawing/2014/main" id="{7C27C936-6BAB-470F-9B50-828F25FF3D78}"/>
            </a:ext>
          </a:extLst>
        </xdr:cNvPr>
        <xdr:cNvCxnSpPr/>
      </xdr:nvCxnSpPr>
      <xdr:spPr>
        <a:xfrm>
          <a:off x="1130300" y="183394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329" name="n_1aveValue【市民会館】&#10;有形固定資産減価償却率">
          <a:extLst>
            <a:ext uri="{FF2B5EF4-FFF2-40B4-BE49-F238E27FC236}">
              <a16:creationId xmlns:a16="http://schemas.microsoft.com/office/drawing/2014/main" id="{FFA4A146-4465-46EF-8E84-4755722AD718}"/>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330" name="n_2aveValue【市民会館】&#10;有形固定資産減価償却率">
          <a:extLst>
            <a:ext uri="{FF2B5EF4-FFF2-40B4-BE49-F238E27FC236}">
              <a16:creationId xmlns:a16="http://schemas.microsoft.com/office/drawing/2014/main" id="{D1DC7166-3D7E-441D-8D94-116F46289EAA}"/>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2557</xdr:rowOff>
    </xdr:from>
    <xdr:ext cx="405111" cy="259045"/>
    <xdr:sp macro="" textlink="">
      <xdr:nvSpPr>
        <xdr:cNvPr id="331" name="n_3aveValue【市民会館】&#10;有形固定資産減価償却率">
          <a:extLst>
            <a:ext uri="{FF2B5EF4-FFF2-40B4-BE49-F238E27FC236}">
              <a16:creationId xmlns:a16="http://schemas.microsoft.com/office/drawing/2014/main" id="{00A34C32-6531-49A6-B79B-907499A5D341}"/>
            </a:ext>
          </a:extLst>
        </xdr:cNvPr>
        <xdr:cNvSpPr txBox="1"/>
      </xdr:nvSpPr>
      <xdr:spPr>
        <a:xfrm>
          <a:off x="1816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332" name="n_4aveValue【市民会館】&#10;有形固定資産減価償却率">
          <a:extLst>
            <a:ext uri="{FF2B5EF4-FFF2-40B4-BE49-F238E27FC236}">
              <a16:creationId xmlns:a16="http://schemas.microsoft.com/office/drawing/2014/main" id="{B934B763-054C-4BE6-A653-83E2D05F240A}"/>
            </a:ext>
          </a:extLst>
        </xdr:cNvPr>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104791</xdr:rowOff>
    </xdr:from>
    <xdr:ext cx="405111" cy="259045"/>
    <xdr:sp macro="" textlink="">
      <xdr:nvSpPr>
        <xdr:cNvPr id="333" name="n_1mainValue【市民会館】&#10;有形固定資産減価償却率">
          <a:extLst>
            <a:ext uri="{FF2B5EF4-FFF2-40B4-BE49-F238E27FC236}">
              <a16:creationId xmlns:a16="http://schemas.microsoft.com/office/drawing/2014/main" id="{28090844-ED4A-4919-8E00-29DFC677A3CB}"/>
            </a:ext>
          </a:extLst>
        </xdr:cNvPr>
        <xdr:cNvSpPr txBox="1"/>
      </xdr:nvSpPr>
      <xdr:spPr>
        <a:xfrm>
          <a:off x="35820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121938</xdr:rowOff>
    </xdr:from>
    <xdr:ext cx="405111" cy="259045"/>
    <xdr:sp macro="" textlink="">
      <xdr:nvSpPr>
        <xdr:cNvPr id="334" name="n_2mainValue【市民会館】&#10;有形固定資産減価償却率">
          <a:extLst>
            <a:ext uri="{FF2B5EF4-FFF2-40B4-BE49-F238E27FC236}">
              <a16:creationId xmlns:a16="http://schemas.microsoft.com/office/drawing/2014/main" id="{0EA0235D-71C1-4D52-B78F-6EF456C3EEF8}"/>
            </a:ext>
          </a:extLst>
        </xdr:cNvPr>
        <xdr:cNvSpPr txBox="1"/>
      </xdr:nvSpPr>
      <xdr:spPr>
        <a:xfrm>
          <a:off x="27057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87647</xdr:rowOff>
    </xdr:from>
    <xdr:ext cx="405111" cy="259045"/>
    <xdr:sp macro="" textlink="">
      <xdr:nvSpPr>
        <xdr:cNvPr id="335" name="n_3mainValue【市民会館】&#10;有形固定資産減価償却率">
          <a:extLst>
            <a:ext uri="{FF2B5EF4-FFF2-40B4-BE49-F238E27FC236}">
              <a16:creationId xmlns:a16="http://schemas.microsoft.com/office/drawing/2014/main" id="{D28BABE0-BAD7-46BB-9D1D-4241906C6D76}"/>
            </a:ext>
          </a:extLst>
        </xdr:cNvPr>
        <xdr:cNvSpPr txBox="1"/>
      </xdr:nvSpPr>
      <xdr:spPr>
        <a:xfrm>
          <a:off x="1816744"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36213</xdr:rowOff>
    </xdr:from>
    <xdr:ext cx="405111" cy="259045"/>
    <xdr:sp macro="" textlink="">
      <xdr:nvSpPr>
        <xdr:cNvPr id="336" name="n_4mainValue【市民会館】&#10;有形固定資産減価償却率">
          <a:extLst>
            <a:ext uri="{FF2B5EF4-FFF2-40B4-BE49-F238E27FC236}">
              <a16:creationId xmlns:a16="http://schemas.microsoft.com/office/drawing/2014/main" id="{A7F36E43-7677-4A08-B929-775D9C76EED2}"/>
            </a:ext>
          </a:extLst>
        </xdr:cNvPr>
        <xdr:cNvSpPr txBox="1"/>
      </xdr:nvSpPr>
      <xdr:spPr>
        <a:xfrm>
          <a:off x="9277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7F0C8A54-5AB2-4057-9EDB-AE2EEE0807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C0E8145D-603A-487F-9661-AC0344BD8F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C9E9AB9B-4284-4D6A-B31A-2678D919E0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F1E3ED94-AA60-4E50-9BE8-26A800AA4D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F608F7F-6675-4B48-84F4-8B0842843F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AA82C589-3512-4FC0-B055-AAF8C04255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4801925D-D4C7-466A-AC90-344C16633B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D3574036-BF22-45A2-BCAC-F27233BCF59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6A91E19D-574F-4F55-A92E-AEF55026E2B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F3736392-2545-4537-A593-BEF38291A14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a:extLst>
            <a:ext uri="{FF2B5EF4-FFF2-40B4-BE49-F238E27FC236}">
              <a16:creationId xmlns:a16="http://schemas.microsoft.com/office/drawing/2014/main" id="{36CCFFBF-A99A-4CA9-B385-1ED6A5FC29C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79FD88E5-DD51-4F58-8FA2-AF99B9F0C35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a:extLst>
            <a:ext uri="{FF2B5EF4-FFF2-40B4-BE49-F238E27FC236}">
              <a16:creationId xmlns:a16="http://schemas.microsoft.com/office/drawing/2014/main" id="{3317BD73-A83B-46F9-B013-96A33ADDE06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a:extLst>
            <a:ext uri="{FF2B5EF4-FFF2-40B4-BE49-F238E27FC236}">
              <a16:creationId xmlns:a16="http://schemas.microsoft.com/office/drawing/2014/main" id="{A58F6DE1-8DB8-4A9C-AC70-93F1EEFCD01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a:extLst>
            <a:ext uri="{FF2B5EF4-FFF2-40B4-BE49-F238E27FC236}">
              <a16:creationId xmlns:a16="http://schemas.microsoft.com/office/drawing/2014/main" id="{46C881B1-FC67-4771-867B-04CD77A23D2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a:extLst>
            <a:ext uri="{FF2B5EF4-FFF2-40B4-BE49-F238E27FC236}">
              <a16:creationId xmlns:a16="http://schemas.microsoft.com/office/drawing/2014/main" id="{5A79B345-0F1F-4EF4-9F04-E03F568B11A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a:extLst>
            <a:ext uri="{FF2B5EF4-FFF2-40B4-BE49-F238E27FC236}">
              <a16:creationId xmlns:a16="http://schemas.microsoft.com/office/drawing/2014/main" id="{0BBC3D31-0D29-4EF0-8922-263AE55A743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a:extLst>
            <a:ext uri="{FF2B5EF4-FFF2-40B4-BE49-F238E27FC236}">
              <a16:creationId xmlns:a16="http://schemas.microsoft.com/office/drawing/2014/main" id="{6F9DCAB7-910F-4149-A5F3-B090B765E44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a:extLst>
            <a:ext uri="{FF2B5EF4-FFF2-40B4-BE49-F238E27FC236}">
              <a16:creationId xmlns:a16="http://schemas.microsoft.com/office/drawing/2014/main" id="{9985007D-5620-4EEA-8D08-0F39AA64936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a:extLst>
            <a:ext uri="{FF2B5EF4-FFF2-40B4-BE49-F238E27FC236}">
              <a16:creationId xmlns:a16="http://schemas.microsoft.com/office/drawing/2014/main" id="{2258CB17-77CC-42F5-8FFC-73BFFDF15A2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a:extLst>
            <a:ext uri="{FF2B5EF4-FFF2-40B4-BE49-F238E27FC236}">
              <a16:creationId xmlns:a16="http://schemas.microsoft.com/office/drawing/2014/main" id="{64E6E3CF-7E67-45F7-BE10-AD99E37C15D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a:extLst>
            <a:ext uri="{FF2B5EF4-FFF2-40B4-BE49-F238E27FC236}">
              <a16:creationId xmlns:a16="http://schemas.microsoft.com/office/drawing/2014/main" id="{3D2DD387-9147-4471-8B81-1E2DABFBE2B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D9EFFDC3-CD36-4CC6-AAC3-CA847FEB5A2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5197C001-5B6B-42C3-8379-ECA9645AD50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78365EAF-347C-4682-BCFB-6815B1C51D2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362" name="直線コネクタ 361">
          <a:extLst>
            <a:ext uri="{FF2B5EF4-FFF2-40B4-BE49-F238E27FC236}">
              <a16:creationId xmlns:a16="http://schemas.microsoft.com/office/drawing/2014/main" id="{077D0722-E838-412E-B1A0-EA6F7D3A8690}"/>
            </a:ext>
          </a:extLst>
        </xdr:cNvPr>
        <xdr:cNvCxnSpPr/>
      </xdr:nvCxnSpPr>
      <xdr:spPr>
        <a:xfrm flipV="1">
          <a:off x="10476865" y="17260388"/>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363" name="【市民会館】&#10;一人当たり面積最小値テキスト">
          <a:extLst>
            <a:ext uri="{FF2B5EF4-FFF2-40B4-BE49-F238E27FC236}">
              <a16:creationId xmlns:a16="http://schemas.microsoft.com/office/drawing/2014/main" id="{775CC39C-1C56-44F2-9BF7-F2EDC878B024}"/>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364" name="直線コネクタ 363">
          <a:extLst>
            <a:ext uri="{FF2B5EF4-FFF2-40B4-BE49-F238E27FC236}">
              <a16:creationId xmlns:a16="http://schemas.microsoft.com/office/drawing/2014/main" id="{09879997-57FD-4A32-AAD8-F803E88AF7D3}"/>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365" name="【市民会館】&#10;一人当たり面積最大値テキスト">
          <a:extLst>
            <a:ext uri="{FF2B5EF4-FFF2-40B4-BE49-F238E27FC236}">
              <a16:creationId xmlns:a16="http://schemas.microsoft.com/office/drawing/2014/main" id="{9D1D1F79-16AC-4C43-89A2-1BFDC1FA7A53}"/>
            </a:ext>
          </a:extLst>
        </xdr:cNvPr>
        <xdr:cNvSpPr txBox="1"/>
      </xdr:nvSpPr>
      <xdr:spPr>
        <a:xfrm>
          <a:off x="10515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366" name="直線コネクタ 365">
          <a:extLst>
            <a:ext uri="{FF2B5EF4-FFF2-40B4-BE49-F238E27FC236}">
              <a16:creationId xmlns:a16="http://schemas.microsoft.com/office/drawing/2014/main" id="{7CFCBF53-67BC-46E6-9599-2955033204CC}"/>
            </a:ext>
          </a:extLst>
        </xdr:cNvPr>
        <xdr:cNvCxnSpPr/>
      </xdr:nvCxnSpPr>
      <xdr:spPr>
        <a:xfrm>
          <a:off x="10388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152779</xdr:rowOff>
    </xdr:from>
    <xdr:ext cx="469744" cy="259045"/>
    <xdr:sp macro="" textlink="">
      <xdr:nvSpPr>
        <xdr:cNvPr id="367" name="【市民会館】&#10;一人当たり面積平均値テキスト">
          <a:extLst>
            <a:ext uri="{FF2B5EF4-FFF2-40B4-BE49-F238E27FC236}">
              <a16:creationId xmlns:a16="http://schemas.microsoft.com/office/drawing/2014/main" id="{51631AB3-2052-41D7-945D-931EF766FFE4}"/>
            </a:ext>
          </a:extLst>
        </xdr:cNvPr>
        <xdr:cNvSpPr txBox="1"/>
      </xdr:nvSpPr>
      <xdr:spPr>
        <a:xfrm>
          <a:off x="10515600" y="17812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368" name="フローチャート: 判断 367">
          <a:extLst>
            <a:ext uri="{FF2B5EF4-FFF2-40B4-BE49-F238E27FC236}">
              <a16:creationId xmlns:a16="http://schemas.microsoft.com/office/drawing/2014/main" id="{6EB1D881-2B09-4FFD-96FC-DF4B749D4A66}"/>
            </a:ext>
          </a:extLst>
        </xdr:cNvPr>
        <xdr:cNvSpPr/>
      </xdr:nvSpPr>
      <xdr:spPr>
        <a:xfrm>
          <a:off x="10426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369" name="フローチャート: 判断 368">
          <a:extLst>
            <a:ext uri="{FF2B5EF4-FFF2-40B4-BE49-F238E27FC236}">
              <a16:creationId xmlns:a16="http://schemas.microsoft.com/office/drawing/2014/main" id="{21625E2C-5806-4182-B97B-DD42E6F4CABE}"/>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370" name="フローチャート: 判断 369">
          <a:extLst>
            <a:ext uri="{FF2B5EF4-FFF2-40B4-BE49-F238E27FC236}">
              <a16:creationId xmlns:a16="http://schemas.microsoft.com/office/drawing/2014/main" id="{BBDC03CA-C25E-4A25-9C1A-539032AA837F}"/>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159294</xdr:rowOff>
    </xdr:from>
    <xdr:to>
      <xdr:col>41</xdr:col>
      <xdr:colOff>101600</xdr:colOff>
      <xdr:row>105</xdr:row>
      <xdr:rowOff>89444</xdr:rowOff>
    </xdr:to>
    <xdr:sp macro="" textlink="">
      <xdr:nvSpPr>
        <xdr:cNvPr id="371" name="フローチャート: 判断 370">
          <a:extLst>
            <a:ext uri="{FF2B5EF4-FFF2-40B4-BE49-F238E27FC236}">
              <a16:creationId xmlns:a16="http://schemas.microsoft.com/office/drawing/2014/main" id="{0E1C8D4B-D7D1-4351-8AE5-55229651CF89}"/>
            </a:ext>
          </a:extLst>
        </xdr:cNvPr>
        <xdr:cNvSpPr/>
      </xdr:nvSpPr>
      <xdr:spPr>
        <a:xfrm>
          <a:off x="781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10705</xdr:rowOff>
    </xdr:from>
    <xdr:to>
      <xdr:col>36</xdr:col>
      <xdr:colOff>165100</xdr:colOff>
      <xdr:row>105</xdr:row>
      <xdr:rowOff>112305</xdr:rowOff>
    </xdr:to>
    <xdr:sp macro="" textlink="">
      <xdr:nvSpPr>
        <xdr:cNvPr id="372" name="フローチャート: 判断 371">
          <a:extLst>
            <a:ext uri="{FF2B5EF4-FFF2-40B4-BE49-F238E27FC236}">
              <a16:creationId xmlns:a16="http://schemas.microsoft.com/office/drawing/2014/main" id="{E2B7061B-34B0-4B02-BF00-F7C3883FBD5B}"/>
            </a:ext>
          </a:extLst>
        </xdr:cNvPr>
        <xdr:cNvSpPr/>
      </xdr:nvSpPr>
      <xdr:spPr>
        <a:xfrm>
          <a:off x="692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DA90B90-A905-493E-98E8-033309EEF67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1659995-2589-4FD9-BC13-BD4FB6F70E6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3A5AA048-2A51-4B13-AF1D-ED70F1F2FC9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05498EA-ADF0-468F-B931-AAD6405A71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91775D0-D7B1-4ECC-B603-49BABB988F9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134801</xdr:rowOff>
    </xdr:from>
    <xdr:to>
      <xdr:col>55</xdr:col>
      <xdr:colOff>50800</xdr:colOff>
      <xdr:row>108</xdr:row>
      <xdr:rowOff>64951</xdr:rowOff>
    </xdr:to>
    <xdr:sp macro="" textlink="">
      <xdr:nvSpPr>
        <xdr:cNvPr id="378" name="楕円 377">
          <a:extLst>
            <a:ext uri="{FF2B5EF4-FFF2-40B4-BE49-F238E27FC236}">
              <a16:creationId xmlns:a16="http://schemas.microsoft.com/office/drawing/2014/main" id="{957BEC3B-DEE4-4DBB-BFAA-8B694569CF05}"/>
            </a:ext>
          </a:extLst>
        </xdr:cNvPr>
        <xdr:cNvSpPr/>
      </xdr:nvSpPr>
      <xdr:spPr>
        <a:xfrm>
          <a:off x="10426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49728</xdr:rowOff>
    </xdr:from>
    <xdr:ext cx="469744" cy="259045"/>
    <xdr:sp macro="" textlink="">
      <xdr:nvSpPr>
        <xdr:cNvPr id="379" name="【市民会館】&#10;一人当たり面積該当値テキスト">
          <a:extLst>
            <a:ext uri="{FF2B5EF4-FFF2-40B4-BE49-F238E27FC236}">
              <a16:creationId xmlns:a16="http://schemas.microsoft.com/office/drawing/2014/main" id="{DA2CED01-3BF0-439A-8260-929922F561F8}"/>
            </a:ext>
          </a:extLst>
        </xdr:cNvPr>
        <xdr:cNvSpPr txBox="1"/>
      </xdr:nvSpPr>
      <xdr:spPr>
        <a:xfrm>
          <a:off x="10515600" y="1839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138068</xdr:rowOff>
    </xdr:from>
    <xdr:to>
      <xdr:col>50</xdr:col>
      <xdr:colOff>165100</xdr:colOff>
      <xdr:row>108</xdr:row>
      <xdr:rowOff>68218</xdr:rowOff>
    </xdr:to>
    <xdr:sp macro="" textlink="">
      <xdr:nvSpPr>
        <xdr:cNvPr id="380" name="楕円 379">
          <a:extLst>
            <a:ext uri="{FF2B5EF4-FFF2-40B4-BE49-F238E27FC236}">
              <a16:creationId xmlns:a16="http://schemas.microsoft.com/office/drawing/2014/main" id="{2BF77AA9-7A7C-4D5D-9458-4BCB5A8BCB0F}"/>
            </a:ext>
          </a:extLst>
        </xdr:cNvPr>
        <xdr:cNvSpPr/>
      </xdr:nvSpPr>
      <xdr:spPr>
        <a:xfrm>
          <a:off x="9588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14151</xdr:rowOff>
    </xdr:from>
    <xdr:to>
      <xdr:col>55</xdr:col>
      <xdr:colOff>0</xdr:colOff>
      <xdr:row>108</xdr:row>
      <xdr:rowOff>17418</xdr:rowOff>
    </xdr:to>
    <xdr:cxnSp macro="">
      <xdr:nvCxnSpPr>
        <xdr:cNvPr id="381" name="直線コネクタ 380">
          <a:extLst>
            <a:ext uri="{FF2B5EF4-FFF2-40B4-BE49-F238E27FC236}">
              <a16:creationId xmlns:a16="http://schemas.microsoft.com/office/drawing/2014/main" id="{8A7AF47E-367F-4074-8898-0D4B991166EC}"/>
            </a:ext>
          </a:extLst>
        </xdr:cNvPr>
        <xdr:cNvCxnSpPr/>
      </xdr:nvCxnSpPr>
      <xdr:spPr>
        <a:xfrm flipV="1">
          <a:off x="9639300" y="185307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141332</xdr:rowOff>
    </xdr:from>
    <xdr:to>
      <xdr:col>46</xdr:col>
      <xdr:colOff>38100</xdr:colOff>
      <xdr:row>108</xdr:row>
      <xdr:rowOff>71482</xdr:rowOff>
    </xdr:to>
    <xdr:sp macro="" textlink="">
      <xdr:nvSpPr>
        <xdr:cNvPr id="382" name="楕円 381">
          <a:extLst>
            <a:ext uri="{FF2B5EF4-FFF2-40B4-BE49-F238E27FC236}">
              <a16:creationId xmlns:a16="http://schemas.microsoft.com/office/drawing/2014/main" id="{9D478954-707F-40FA-A01A-FCC00BD2EEF7}"/>
            </a:ext>
          </a:extLst>
        </xdr:cNvPr>
        <xdr:cNvSpPr/>
      </xdr:nvSpPr>
      <xdr:spPr>
        <a:xfrm>
          <a:off x="8699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17418</xdr:rowOff>
    </xdr:from>
    <xdr:to>
      <xdr:col>50</xdr:col>
      <xdr:colOff>114300</xdr:colOff>
      <xdr:row>108</xdr:row>
      <xdr:rowOff>20682</xdr:rowOff>
    </xdr:to>
    <xdr:cxnSp macro="">
      <xdr:nvCxnSpPr>
        <xdr:cNvPr id="383" name="直線コネクタ 382">
          <a:extLst>
            <a:ext uri="{FF2B5EF4-FFF2-40B4-BE49-F238E27FC236}">
              <a16:creationId xmlns:a16="http://schemas.microsoft.com/office/drawing/2014/main" id="{A8199B1A-A41E-44FC-8F19-F948E3B92F70}"/>
            </a:ext>
          </a:extLst>
        </xdr:cNvPr>
        <xdr:cNvCxnSpPr/>
      </xdr:nvCxnSpPr>
      <xdr:spPr>
        <a:xfrm flipV="1">
          <a:off x="8750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141332</xdr:rowOff>
    </xdr:from>
    <xdr:to>
      <xdr:col>41</xdr:col>
      <xdr:colOff>101600</xdr:colOff>
      <xdr:row>108</xdr:row>
      <xdr:rowOff>71482</xdr:rowOff>
    </xdr:to>
    <xdr:sp macro="" textlink="">
      <xdr:nvSpPr>
        <xdr:cNvPr id="384" name="楕円 383">
          <a:extLst>
            <a:ext uri="{FF2B5EF4-FFF2-40B4-BE49-F238E27FC236}">
              <a16:creationId xmlns:a16="http://schemas.microsoft.com/office/drawing/2014/main" id="{7849C1A0-6F20-46EF-8D97-4D015703058D}"/>
            </a:ext>
          </a:extLst>
        </xdr:cNvPr>
        <xdr:cNvSpPr/>
      </xdr:nvSpPr>
      <xdr:spPr>
        <a:xfrm>
          <a:off x="7810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20682</xdr:rowOff>
    </xdr:from>
    <xdr:to>
      <xdr:col>45</xdr:col>
      <xdr:colOff>177800</xdr:colOff>
      <xdr:row>108</xdr:row>
      <xdr:rowOff>20682</xdr:rowOff>
    </xdr:to>
    <xdr:cxnSp macro="">
      <xdr:nvCxnSpPr>
        <xdr:cNvPr id="385" name="直線コネクタ 384">
          <a:extLst>
            <a:ext uri="{FF2B5EF4-FFF2-40B4-BE49-F238E27FC236}">
              <a16:creationId xmlns:a16="http://schemas.microsoft.com/office/drawing/2014/main" id="{24B0D2A9-067C-4EDB-8179-1C0DD5E958DF}"/>
            </a:ext>
          </a:extLst>
        </xdr:cNvPr>
        <xdr:cNvCxnSpPr/>
      </xdr:nvCxnSpPr>
      <xdr:spPr>
        <a:xfrm>
          <a:off x="7861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144599</xdr:rowOff>
    </xdr:from>
    <xdr:to>
      <xdr:col>36</xdr:col>
      <xdr:colOff>165100</xdr:colOff>
      <xdr:row>108</xdr:row>
      <xdr:rowOff>74749</xdr:rowOff>
    </xdr:to>
    <xdr:sp macro="" textlink="">
      <xdr:nvSpPr>
        <xdr:cNvPr id="386" name="楕円 385">
          <a:extLst>
            <a:ext uri="{FF2B5EF4-FFF2-40B4-BE49-F238E27FC236}">
              <a16:creationId xmlns:a16="http://schemas.microsoft.com/office/drawing/2014/main" id="{492C4D62-257C-4201-9DEA-20FAA7B5EB0C}"/>
            </a:ext>
          </a:extLst>
        </xdr:cNvPr>
        <xdr:cNvSpPr/>
      </xdr:nvSpPr>
      <xdr:spPr>
        <a:xfrm>
          <a:off x="692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20682</xdr:rowOff>
    </xdr:from>
    <xdr:to>
      <xdr:col>41</xdr:col>
      <xdr:colOff>50800</xdr:colOff>
      <xdr:row>108</xdr:row>
      <xdr:rowOff>23949</xdr:rowOff>
    </xdr:to>
    <xdr:cxnSp macro="">
      <xdr:nvCxnSpPr>
        <xdr:cNvPr id="387" name="直線コネクタ 386">
          <a:extLst>
            <a:ext uri="{FF2B5EF4-FFF2-40B4-BE49-F238E27FC236}">
              <a16:creationId xmlns:a16="http://schemas.microsoft.com/office/drawing/2014/main" id="{B7DEBD4A-1AAC-445E-B05B-E0A65352B808}"/>
            </a:ext>
          </a:extLst>
        </xdr:cNvPr>
        <xdr:cNvCxnSpPr/>
      </xdr:nvCxnSpPr>
      <xdr:spPr>
        <a:xfrm flipV="1">
          <a:off x="6972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92908</xdr:rowOff>
    </xdr:from>
    <xdr:ext cx="469744" cy="259045"/>
    <xdr:sp macro="" textlink="">
      <xdr:nvSpPr>
        <xdr:cNvPr id="388" name="n_1aveValue【市民会館】&#10;一人当たり面積">
          <a:extLst>
            <a:ext uri="{FF2B5EF4-FFF2-40B4-BE49-F238E27FC236}">
              <a16:creationId xmlns:a16="http://schemas.microsoft.com/office/drawing/2014/main" id="{552AC3A8-C6F8-41D9-B0CD-18D31B2EEE3E}"/>
            </a:ext>
          </a:extLst>
        </xdr:cNvPr>
        <xdr:cNvSpPr txBox="1"/>
      </xdr:nvSpPr>
      <xdr:spPr>
        <a:xfrm>
          <a:off x="9391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389" name="n_2aveValue【市民会館】&#10;一人当たり面積">
          <a:extLst>
            <a:ext uri="{FF2B5EF4-FFF2-40B4-BE49-F238E27FC236}">
              <a16:creationId xmlns:a16="http://schemas.microsoft.com/office/drawing/2014/main" id="{F3DF97D1-0735-468C-BAB0-8915253646F3}"/>
            </a:ext>
          </a:extLst>
        </xdr:cNvPr>
        <xdr:cNvSpPr txBox="1"/>
      </xdr:nvSpPr>
      <xdr:spPr>
        <a:xfrm>
          <a:off x="8515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105971</xdr:rowOff>
    </xdr:from>
    <xdr:ext cx="469744" cy="259045"/>
    <xdr:sp macro="" textlink="">
      <xdr:nvSpPr>
        <xdr:cNvPr id="390" name="n_3aveValue【市民会館】&#10;一人当たり面積">
          <a:extLst>
            <a:ext uri="{FF2B5EF4-FFF2-40B4-BE49-F238E27FC236}">
              <a16:creationId xmlns:a16="http://schemas.microsoft.com/office/drawing/2014/main" id="{AEE9BEF7-A437-4CA4-8CCA-8C132A324CC2}"/>
            </a:ext>
          </a:extLst>
        </xdr:cNvPr>
        <xdr:cNvSpPr txBox="1"/>
      </xdr:nvSpPr>
      <xdr:spPr>
        <a:xfrm>
          <a:off x="7626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128832</xdr:rowOff>
    </xdr:from>
    <xdr:ext cx="469744" cy="259045"/>
    <xdr:sp macro="" textlink="">
      <xdr:nvSpPr>
        <xdr:cNvPr id="391" name="n_4aveValue【市民会館】&#10;一人当たり面積">
          <a:extLst>
            <a:ext uri="{FF2B5EF4-FFF2-40B4-BE49-F238E27FC236}">
              <a16:creationId xmlns:a16="http://schemas.microsoft.com/office/drawing/2014/main" id="{BF9E5D5A-8252-4876-A2DC-47E8F331B415}"/>
            </a:ext>
          </a:extLst>
        </xdr:cNvPr>
        <xdr:cNvSpPr txBox="1"/>
      </xdr:nvSpPr>
      <xdr:spPr>
        <a:xfrm>
          <a:off x="6737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59345</xdr:rowOff>
    </xdr:from>
    <xdr:ext cx="469744" cy="259045"/>
    <xdr:sp macro="" textlink="">
      <xdr:nvSpPr>
        <xdr:cNvPr id="392" name="n_1mainValue【市民会館】&#10;一人当たり面積">
          <a:extLst>
            <a:ext uri="{FF2B5EF4-FFF2-40B4-BE49-F238E27FC236}">
              <a16:creationId xmlns:a16="http://schemas.microsoft.com/office/drawing/2014/main" id="{12D0661B-D276-4F02-B5D3-25B0454B855F}"/>
            </a:ext>
          </a:extLst>
        </xdr:cNvPr>
        <xdr:cNvSpPr txBox="1"/>
      </xdr:nvSpPr>
      <xdr:spPr>
        <a:xfrm>
          <a:off x="9391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62609</xdr:rowOff>
    </xdr:from>
    <xdr:ext cx="469744" cy="259045"/>
    <xdr:sp macro="" textlink="">
      <xdr:nvSpPr>
        <xdr:cNvPr id="393" name="n_2mainValue【市民会館】&#10;一人当たり面積">
          <a:extLst>
            <a:ext uri="{FF2B5EF4-FFF2-40B4-BE49-F238E27FC236}">
              <a16:creationId xmlns:a16="http://schemas.microsoft.com/office/drawing/2014/main" id="{E629DD69-01A4-4FFF-A914-AC65E90936AD}"/>
            </a:ext>
          </a:extLst>
        </xdr:cNvPr>
        <xdr:cNvSpPr txBox="1"/>
      </xdr:nvSpPr>
      <xdr:spPr>
        <a:xfrm>
          <a:off x="8515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62609</xdr:rowOff>
    </xdr:from>
    <xdr:ext cx="469744" cy="259045"/>
    <xdr:sp macro="" textlink="">
      <xdr:nvSpPr>
        <xdr:cNvPr id="394" name="n_3mainValue【市民会館】&#10;一人当たり面積">
          <a:extLst>
            <a:ext uri="{FF2B5EF4-FFF2-40B4-BE49-F238E27FC236}">
              <a16:creationId xmlns:a16="http://schemas.microsoft.com/office/drawing/2014/main" id="{FB2E00B1-F9A4-4899-A372-E9D1272278B8}"/>
            </a:ext>
          </a:extLst>
        </xdr:cNvPr>
        <xdr:cNvSpPr txBox="1"/>
      </xdr:nvSpPr>
      <xdr:spPr>
        <a:xfrm>
          <a:off x="7626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65876</xdr:rowOff>
    </xdr:from>
    <xdr:ext cx="469744" cy="259045"/>
    <xdr:sp macro="" textlink="">
      <xdr:nvSpPr>
        <xdr:cNvPr id="395" name="n_4mainValue【市民会館】&#10;一人当たり面積">
          <a:extLst>
            <a:ext uri="{FF2B5EF4-FFF2-40B4-BE49-F238E27FC236}">
              <a16:creationId xmlns:a16="http://schemas.microsoft.com/office/drawing/2014/main" id="{3AA13782-10D5-42EE-902F-FDBD08E82CD1}"/>
            </a:ext>
          </a:extLst>
        </xdr:cNvPr>
        <xdr:cNvSpPr txBox="1"/>
      </xdr:nvSpPr>
      <xdr:spPr>
        <a:xfrm>
          <a:off x="6737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781BFD2-A603-4E24-8596-56A7F21EF0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A811465E-2F1E-4F9E-ACBE-964E2AA573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DFE5E00-ED6B-4415-9016-AC1AB41CDF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4212AD50-9FC1-431E-BAD4-EA1D0C6D1E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7027F428-F49D-410F-9E27-FF588F9A97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45D6B46-297B-452B-B32E-4010E32C34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15B3982A-79AF-4FDA-A1CA-D494480BDB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41A6BBF-F171-4241-864C-5262879956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890F0AB8-71B3-4961-B3D9-09EBF4C3B7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84EAE19-EB3F-42CC-8129-C0DBAEF916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99E579C-4997-453C-946B-203074551CD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2343D73A-9049-4097-8E9B-0656D1D97D0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2C54DBFB-1DBD-4DAC-8EFF-5B8A59E3A5A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5E94E99-43AA-4669-BFDE-50750FE5745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E373030F-B634-4337-A4CF-BA98AC794A5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5ABA3967-5E57-40BE-9ED5-58E44D1C675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447F317-25A1-4BF9-86EA-607EF9AFEC6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8E9A728-5D0A-4962-9C6C-8075C35E289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4F30B92F-7662-4068-9987-C2DF82E31B8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370CDF29-0874-4F25-A5A1-94DD069BF8F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8BF5EAF8-4479-4627-91BD-0CC73B1DC7A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BBFB0CA-FA9D-4133-9CAC-CF3272F4E5C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A7FF0566-D879-432E-94ED-C27846991B7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135B66F-E20E-4A96-A8F1-8EEC09E599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A19F9DC4-4DDC-48FE-9202-D11C3F36CD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FE20ADCA-0780-42C7-BA09-27213E3FAAA1}"/>
            </a:ext>
          </a:extLst>
        </xdr:cNvPr>
        <xdr:cNvCxnSpPr/>
      </xdr:nvCxnSpPr>
      <xdr:spPr>
        <a:xfrm flipV="1">
          <a:off x="16318864" y="5866311"/>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BF0B0418-2AAB-4E85-984C-626C2F26601E}"/>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593B8036-54F3-4996-882F-49E43B4B675A}"/>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F3051CD1-1749-4FBD-9E87-F580C12A06F9}"/>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5" name="直線コネクタ 424">
          <a:extLst>
            <a:ext uri="{FF2B5EF4-FFF2-40B4-BE49-F238E27FC236}">
              <a16:creationId xmlns:a16="http://schemas.microsoft.com/office/drawing/2014/main" id="{E8E473D2-0390-4CD8-8327-210B386C54DB}"/>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27050</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146CC0FE-7C31-4A03-97C6-B870D1C1D202}"/>
            </a:ext>
          </a:extLst>
        </xdr:cNvPr>
        <xdr:cNvSpPr txBox="1"/>
      </xdr:nvSpPr>
      <xdr:spPr>
        <a:xfrm>
          <a:off x="16357600" y="637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427" name="フローチャート: 判断 426">
          <a:extLst>
            <a:ext uri="{FF2B5EF4-FFF2-40B4-BE49-F238E27FC236}">
              <a16:creationId xmlns:a16="http://schemas.microsoft.com/office/drawing/2014/main" id="{38B127EB-8186-4E63-B1DB-C4BAFF6A56E5}"/>
            </a:ext>
          </a:extLst>
        </xdr:cNvPr>
        <xdr:cNvSpPr/>
      </xdr:nvSpPr>
      <xdr:spPr>
        <a:xfrm>
          <a:off x="162687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20501</xdr:rowOff>
    </xdr:from>
    <xdr:to>
      <xdr:col>81</xdr:col>
      <xdr:colOff>101600</xdr:colOff>
      <xdr:row>38</xdr:row>
      <xdr:rowOff>122101</xdr:rowOff>
    </xdr:to>
    <xdr:sp macro="" textlink="">
      <xdr:nvSpPr>
        <xdr:cNvPr id="428" name="フローチャート: 判断 427">
          <a:extLst>
            <a:ext uri="{FF2B5EF4-FFF2-40B4-BE49-F238E27FC236}">
              <a16:creationId xmlns:a16="http://schemas.microsoft.com/office/drawing/2014/main" id="{84E14D17-4295-4AC8-AB1F-465785B074B5}"/>
            </a:ext>
          </a:extLst>
        </xdr:cNvPr>
        <xdr:cNvSpPr/>
      </xdr:nvSpPr>
      <xdr:spPr>
        <a:xfrm>
          <a:off x="15430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9" name="フローチャート: 判断 428">
          <a:extLst>
            <a:ext uri="{FF2B5EF4-FFF2-40B4-BE49-F238E27FC236}">
              <a16:creationId xmlns:a16="http://schemas.microsoft.com/office/drawing/2014/main" id="{D336D249-1890-49D9-9E09-7D4EEF245DAD}"/>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30" name="フローチャート: 判断 429">
          <a:extLst>
            <a:ext uri="{FF2B5EF4-FFF2-40B4-BE49-F238E27FC236}">
              <a16:creationId xmlns:a16="http://schemas.microsoft.com/office/drawing/2014/main" id="{65594898-795C-482A-AF7C-06FE7F616721}"/>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31" name="フローチャート: 判断 430">
          <a:extLst>
            <a:ext uri="{FF2B5EF4-FFF2-40B4-BE49-F238E27FC236}">
              <a16:creationId xmlns:a16="http://schemas.microsoft.com/office/drawing/2014/main" id="{D72FB078-8F48-43A4-9EBD-D3B66E4DB178}"/>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68E6C9E-EF3F-4BB4-A8CC-F345D8E774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D7A493A-B119-43AD-A05C-41D4EEEA2EF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9B60524-2553-4E45-8697-CE03500FEA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DAF205B-9E32-4660-A0E6-52B4202963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F5B19A5-1584-419C-8B8F-481BA27A92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37" name="楕円 436">
          <a:extLst>
            <a:ext uri="{FF2B5EF4-FFF2-40B4-BE49-F238E27FC236}">
              <a16:creationId xmlns:a16="http://schemas.microsoft.com/office/drawing/2014/main" id="{B50C55C3-5CEE-4745-8BB9-B6FF9E72B4C2}"/>
            </a:ext>
          </a:extLst>
        </xdr:cNvPr>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AA9F38D4-D141-49FD-B68D-37A601A6E727}"/>
            </a:ext>
          </a:extLst>
        </xdr:cNvPr>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40096</xdr:rowOff>
    </xdr:from>
    <xdr:to>
      <xdr:col>81</xdr:col>
      <xdr:colOff>101600</xdr:colOff>
      <xdr:row>38</xdr:row>
      <xdr:rowOff>141696</xdr:rowOff>
    </xdr:to>
    <xdr:sp macro="" textlink="">
      <xdr:nvSpPr>
        <xdr:cNvPr id="439" name="楕円 438">
          <a:extLst>
            <a:ext uri="{FF2B5EF4-FFF2-40B4-BE49-F238E27FC236}">
              <a16:creationId xmlns:a16="http://schemas.microsoft.com/office/drawing/2014/main" id="{919BFE74-91B6-4E35-9FC8-F0BCAFB36906}"/>
            </a:ext>
          </a:extLst>
        </xdr:cNvPr>
        <xdr:cNvSpPr/>
      </xdr:nvSpPr>
      <xdr:spPr>
        <a:xfrm>
          <a:off x="15430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90896</xdr:rowOff>
    </xdr:from>
    <xdr:to>
      <xdr:col>85</xdr:col>
      <xdr:colOff>127000</xdr:colOff>
      <xdr:row>38</xdr:row>
      <xdr:rowOff>131717</xdr:rowOff>
    </xdr:to>
    <xdr:cxnSp macro="">
      <xdr:nvCxnSpPr>
        <xdr:cNvPr id="440" name="直線コネクタ 439">
          <a:extLst>
            <a:ext uri="{FF2B5EF4-FFF2-40B4-BE49-F238E27FC236}">
              <a16:creationId xmlns:a16="http://schemas.microsoft.com/office/drawing/2014/main" id="{A3BA7207-6F60-404F-BAF6-354AD5C6A5B6}"/>
            </a:ext>
          </a:extLst>
        </xdr:cNvPr>
        <xdr:cNvCxnSpPr/>
      </xdr:nvCxnSpPr>
      <xdr:spPr>
        <a:xfrm>
          <a:off x="15481300" y="660599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41" name="楕円 440">
          <a:extLst>
            <a:ext uri="{FF2B5EF4-FFF2-40B4-BE49-F238E27FC236}">
              <a16:creationId xmlns:a16="http://schemas.microsoft.com/office/drawing/2014/main" id="{8880B0B9-6E77-433D-989D-0E41D2858F61}"/>
            </a:ext>
          </a:extLst>
        </xdr:cNvPr>
        <xdr:cNvSpPr/>
      </xdr:nvSpPr>
      <xdr:spPr>
        <a:xfrm>
          <a:off x="1454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90896</xdr:rowOff>
    </xdr:to>
    <xdr:cxnSp macro="">
      <xdr:nvCxnSpPr>
        <xdr:cNvPr id="442" name="直線コネクタ 441">
          <a:extLst>
            <a:ext uri="{FF2B5EF4-FFF2-40B4-BE49-F238E27FC236}">
              <a16:creationId xmlns:a16="http://schemas.microsoft.com/office/drawing/2014/main" id="{06CAA9CD-CA9D-4FB4-9D06-30CDEA078784}"/>
            </a:ext>
          </a:extLst>
        </xdr:cNvPr>
        <xdr:cNvCxnSpPr/>
      </xdr:nvCxnSpPr>
      <xdr:spPr>
        <a:xfrm>
          <a:off x="14592300" y="65651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43" name="楕円 442">
          <a:extLst>
            <a:ext uri="{FF2B5EF4-FFF2-40B4-BE49-F238E27FC236}">
              <a16:creationId xmlns:a16="http://schemas.microsoft.com/office/drawing/2014/main" id="{E2564821-4FC3-4BC0-B6A2-6C5AD3C37955}"/>
            </a:ext>
          </a:extLst>
        </xdr:cNvPr>
        <xdr:cNvSpPr/>
      </xdr:nvSpPr>
      <xdr:spPr>
        <a:xfrm>
          <a:off x="13652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61504</xdr:rowOff>
    </xdr:to>
    <xdr:cxnSp macro="">
      <xdr:nvCxnSpPr>
        <xdr:cNvPr id="444" name="直線コネクタ 443">
          <a:extLst>
            <a:ext uri="{FF2B5EF4-FFF2-40B4-BE49-F238E27FC236}">
              <a16:creationId xmlns:a16="http://schemas.microsoft.com/office/drawing/2014/main" id="{44FC4822-AD83-4C29-985A-5A018AD31CBD}"/>
            </a:ext>
          </a:extLst>
        </xdr:cNvPr>
        <xdr:cNvCxnSpPr/>
      </xdr:nvCxnSpPr>
      <xdr:spPr>
        <a:xfrm flipV="1">
          <a:off x="13703300" y="65651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142966</xdr:rowOff>
    </xdr:from>
    <xdr:to>
      <xdr:col>67</xdr:col>
      <xdr:colOff>101600</xdr:colOff>
      <xdr:row>38</xdr:row>
      <xdr:rowOff>73116</xdr:rowOff>
    </xdr:to>
    <xdr:sp macro="" textlink="">
      <xdr:nvSpPr>
        <xdr:cNvPr id="445" name="楕円 444">
          <a:extLst>
            <a:ext uri="{FF2B5EF4-FFF2-40B4-BE49-F238E27FC236}">
              <a16:creationId xmlns:a16="http://schemas.microsoft.com/office/drawing/2014/main" id="{BA9C8D19-49FE-4962-80C8-7D794B9F81E0}"/>
            </a:ext>
          </a:extLst>
        </xdr:cNvPr>
        <xdr:cNvSpPr/>
      </xdr:nvSpPr>
      <xdr:spPr>
        <a:xfrm>
          <a:off x="12763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22316</xdr:rowOff>
    </xdr:from>
    <xdr:to>
      <xdr:col>71</xdr:col>
      <xdr:colOff>177800</xdr:colOff>
      <xdr:row>38</xdr:row>
      <xdr:rowOff>61504</xdr:rowOff>
    </xdr:to>
    <xdr:cxnSp macro="">
      <xdr:nvCxnSpPr>
        <xdr:cNvPr id="446" name="直線コネクタ 445">
          <a:extLst>
            <a:ext uri="{FF2B5EF4-FFF2-40B4-BE49-F238E27FC236}">
              <a16:creationId xmlns:a16="http://schemas.microsoft.com/office/drawing/2014/main" id="{C8F9AAA4-2404-4E74-9117-244DAF1774D2}"/>
            </a:ext>
          </a:extLst>
        </xdr:cNvPr>
        <xdr:cNvCxnSpPr/>
      </xdr:nvCxnSpPr>
      <xdr:spPr>
        <a:xfrm>
          <a:off x="12814300" y="653741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138628</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1837549C-4B51-4106-A634-184D6610E9FE}"/>
            </a:ext>
          </a:extLst>
        </xdr:cNvPr>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24E18795-E4D8-4C78-A822-7D34CB55C3DD}"/>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94F11085-EC11-48BE-96FA-4E6511490B0B}"/>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840B1EF-D61F-4000-A69B-4C8E232EE194}"/>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132823</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68C210F8-82D9-45C3-977B-9977F2AA3F97}"/>
            </a:ext>
          </a:extLst>
        </xdr:cNvPr>
        <xdr:cNvSpPr txBox="1"/>
      </xdr:nvSpPr>
      <xdr:spPr>
        <a:xfrm>
          <a:off x="15266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730ED444-7E13-40FB-A4C9-928D98C1C2DF}"/>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ECA151F1-3014-4107-A7E1-00E267A65D1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3C3D54B4-BACB-47E3-961A-FF2E4C84D86F}"/>
            </a:ext>
          </a:extLst>
        </xdr:cNvPr>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51A7910B-6787-4062-AE98-CB9853E98D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2B56B09-D2AE-4387-A227-7E03BBED18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4E47F731-1A3B-4D6A-A4EB-27209359FF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13ECABEC-4C9F-4474-9014-5999E98480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9F078C9-B7A6-4AE3-9C88-72FB1EAA48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7B16656-EFCE-48B8-9717-835EDE0F046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B583ED0D-1F1D-4B9E-8819-0714BADFBD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85B9BDE-8E60-45A2-A992-FBD11453D5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BD1847C4-FC93-433C-9C0F-24BB59FE805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079EF77-FA3E-47BC-9EE3-F6C1EA92E7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43347C38-01C7-4A3B-B449-332436A8462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04470E91-09F6-4CC8-B397-67BDD03774D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43BF59ED-61B4-456E-B25F-4429EC10C7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836BD668-E704-4461-93EC-1C87FF45FCC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969D18E6-61D4-45BC-88BF-C24A22EF903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E0F7E538-F437-4A29-9D4A-ECBB2E964A5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679EF658-992F-4B1C-9DEC-13AEA3514E9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2A4CFE46-972C-42BB-97AD-E19E2018676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8B91FDF3-5AB4-4A3F-8B3E-C92476A4E4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73D79321-76FD-422B-83FD-2593B8A744E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2E728127-C9D2-408D-BCEF-376206ED54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24134</xdr:rowOff>
    </xdr:from>
    <xdr:to>
      <xdr:col>116</xdr:col>
      <xdr:colOff>62864</xdr:colOff>
      <xdr:row>41</xdr:row>
      <xdr:rowOff>125994</xdr:rowOff>
    </xdr:to>
    <xdr:cxnSp macro="">
      <xdr:nvCxnSpPr>
        <xdr:cNvPr id="476" name="直線コネクタ 475">
          <a:extLst>
            <a:ext uri="{FF2B5EF4-FFF2-40B4-BE49-F238E27FC236}">
              <a16:creationId xmlns:a16="http://schemas.microsoft.com/office/drawing/2014/main" id="{F080EFB6-A757-41FF-9B26-8B51BFD80C27}"/>
            </a:ext>
          </a:extLst>
        </xdr:cNvPr>
        <xdr:cNvCxnSpPr/>
      </xdr:nvCxnSpPr>
      <xdr:spPr>
        <a:xfrm flipV="1">
          <a:off x="22160864" y="6024884"/>
          <a:ext cx="0" cy="113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129821</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E1EFBAF1-556A-4EEF-ABFF-20D0D469F888}"/>
            </a:ext>
          </a:extLst>
        </xdr:cNvPr>
        <xdr:cNvSpPr txBox="1"/>
      </xdr:nvSpPr>
      <xdr:spPr>
        <a:xfrm>
          <a:off x="22199600" y="715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125994</xdr:rowOff>
    </xdr:from>
    <xdr:to>
      <xdr:col>116</xdr:col>
      <xdr:colOff>152400</xdr:colOff>
      <xdr:row>41</xdr:row>
      <xdr:rowOff>125994</xdr:rowOff>
    </xdr:to>
    <xdr:cxnSp macro="">
      <xdr:nvCxnSpPr>
        <xdr:cNvPr id="478" name="直線コネクタ 477">
          <a:extLst>
            <a:ext uri="{FF2B5EF4-FFF2-40B4-BE49-F238E27FC236}">
              <a16:creationId xmlns:a16="http://schemas.microsoft.com/office/drawing/2014/main" id="{4BEFE645-1F6C-419F-A015-9A4A49301BB5}"/>
            </a:ext>
          </a:extLst>
        </xdr:cNvPr>
        <xdr:cNvCxnSpPr/>
      </xdr:nvCxnSpPr>
      <xdr:spPr>
        <a:xfrm>
          <a:off x="22072600" y="715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142261</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1C7B3F8C-F5B1-46C2-B82F-CC277FDA83BD}"/>
            </a:ext>
          </a:extLst>
        </xdr:cNvPr>
        <xdr:cNvSpPr txBox="1"/>
      </xdr:nvSpPr>
      <xdr:spPr>
        <a:xfrm>
          <a:off x="22199600" y="580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24134</xdr:rowOff>
    </xdr:from>
    <xdr:to>
      <xdr:col>116</xdr:col>
      <xdr:colOff>152400</xdr:colOff>
      <xdr:row>35</xdr:row>
      <xdr:rowOff>24134</xdr:rowOff>
    </xdr:to>
    <xdr:cxnSp macro="">
      <xdr:nvCxnSpPr>
        <xdr:cNvPr id="480" name="直線コネクタ 479">
          <a:extLst>
            <a:ext uri="{FF2B5EF4-FFF2-40B4-BE49-F238E27FC236}">
              <a16:creationId xmlns:a16="http://schemas.microsoft.com/office/drawing/2014/main" id="{3853DCA8-5191-4316-8F7E-39E968031B77}"/>
            </a:ext>
          </a:extLst>
        </xdr:cNvPr>
        <xdr:cNvCxnSpPr/>
      </xdr:nvCxnSpPr>
      <xdr:spPr>
        <a:xfrm>
          <a:off x="22072600" y="602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30908</xdr:rowOff>
    </xdr:from>
    <xdr:ext cx="534377" cy="259045"/>
    <xdr:sp macro="" textlink="">
      <xdr:nvSpPr>
        <xdr:cNvPr id="481" name="【一般廃棄物処理施設】&#10;一人当たり有形固定資産（償却資産）額平均値テキスト">
          <a:extLst>
            <a:ext uri="{FF2B5EF4-FFF2-40B4-BE49-F238E27FC236}">
              <a16:creationId xmlns:a16="http://schemas.microsoft.com/office/drawing/2014/main" id="{EB9DBA6F-70C0-4169-B270-519F76DCFDA1}"/>
            </a:ext>
          </a:extLst>
        </xdr:cNvPr>
        <xdr:cNvSpPr txBox="1"/>
      </xdr:nvSpPr>
      <xdr:spPr>
        <a:xfrm>
          <a:off x="22199600" y="654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8031</xdr:rowOff>
    </xdr:from>
    <xdr:to>
      <xdr:col>116</xdr:col>
      <xdr:colOff>114300</xdr:colOff>
      <xdr:row>39</xdr:row>
      <xdr:rowOff>109631</xdr:rowOff>
    </xdr:to>
    <xdr:sp macro="" textlink="">
      <xdr:nvSpPr>
        <xdr:cNvPr id="482" name="フローチャート: 判断 481">
          <a:extLst>
            <a:ext uri="{FF2B5EF4-FFF2-40B4-BE49-F238E27FC236}">
              <a16:creationId xmlns:a16="http://schemas.microsoft.com/office/drawing/2014/main" id="{2DB97499-EE66-4C62-AC56-C42992742FED}"/>
            </a:ext>
          </a:extLst>
        </xdr:cNvPr>
        <xdr:cNvSpPr/>
      </xdr:nvSpPr>
      <xdr:spPr>
        <a:xfrm>
          <a:off x="22110700" y="669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19003</xdr:rowOff>
    </xdr:from>
    <xdr:to>
      <xdr:col>112</xdr:col>
      <xdr:colOff>38100</xdr:colOff>
      <xdr:row>39</xdr:row>
      <xdr:rowOff>120603</xdr:rowOff>
    </xdr:to>
    <xdr:sp macro="" textlink="">
      <xdr:nvSpPr>
        <xdr:cNvPr id="483" name="フローチャート: 判断 482">
          <a:extLst>
            <a:ext uri="{FF2B5EF4-FFF2-40B4-BE49-F238E27FC236}">
              <a16:creationId xmlns:a16="http://schemas.microsoft.com/office/drawing/2014/main" id="{91D77604-3F8C-48F2-99E9-A4E8755CE896}"/>
            </a:ext>
          </a:extLst>
        </xdr:cNvPr>
        <xdr:cNvSpPr/>
      </xdr:nvSpPr>
      <xdr:spPr>
        <a:xfrm>
          <a:off x="21272500" y="670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36350</xdr:rowOff>
    </xdr:from>
    <xdr:to>
      <xdr:col>107</xdr:col>
      <xdr:colOff>101600</xdr:colOff>
      <xdr:row>39</xdr:row>
      <xdr:rowOff>137950</xdr:rowOff>
    </xdr:to>
    <xdr:sp macro="" textlink="">
      <xdr:nvSpPr>
        <xdr:cNvPr id="484" name="フローチャート: 判断 483">
          <a:extLst>
            <a:ext uri="{FF2B5EF4-FFF2-40B4-BE49-F238E27FC236}">
              <a16:creationId xmlns:a16="http://schemas.microsoft.com/office/drawing/2014/main" id="{0FD48B85-1647-4989-BC1D-4103B4A9DB45}"/>
            </a:ext>
          </a:extLst>
        </xdr:cNvPr>
        <xdr:cNvSpPr/>
      </xdr:nvSpPr>
      <xdr:spPr>
        <a:xfrm>
          <a:off x="20383500" y="67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67421</xdr:rowOff>
    </xdr:from>
    <xdr:to>
      <xdr:col>102</xdr:col>
      <xdr:colOff>165100</xdr:colOff>
      <xdr:row>38</xdr:row>
      <xdr:rowOff>169021</xdr:rowOff>
    </xdr:to>
    <xdr:sp macro="" textlink="">
      <xdr:nvSpPr>
        <xdr:cNvPr id="485" name="フローチャート: 判断 484">
          <a:extLst>
            <a:ext uri="{FF2B5EF4-FFF2-40B4-BE49-F238E27FC236}">
              <a16:creationId xmlns:a16="http://schemas.microsoft.com/office/drawing/2014/main" id="{61C81F9E-B0A5-47A1-BCA6-84A861614E91}"/>
            </a:ext>
          </a:extLst>
        </xdr:cNvPr>
        <xdr:cNvSpPr/>
      </xdr:nvSpPr>
      <xdr:spPr>
        <a:xfrm>
          <a:off x="19494500" y="658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95525</xdr:rowOff>
    </xdr:from>
    <xdr:to>
      <xdr:col>98</xdr:col>
      <xdr:colOff>38100</xdr:colOff>
      <xdr:row>39</xdr:row>
      <xdr:rowOff>25675</xdr:rowOff>
    </xdr:to>
    <xdr:sp macro="" textlink="">
      <xdr:nvSpPr>
        <xdr:cNvPr id="486" name="フローチャート: 判断 485">
          <a:extLst>
            <a:ext uri="{FF2B5EF4-FFF2-40B4-BE49-F238E27FC236}">
              <a16:creationId xmlns:a16="http://schemas.microsoft.com/office/drawing/2014/main" id="{93BBC9A9-C8A9-4C90-96CC-0C41D32716E6}"/>
            </a:ext>
          </a:extLst>
        </xdr:cNvPr>
        <xdr:cNvSpPr/>
      </xdr:nvSpPr>
      <xdr:spPr>
        <a:xfrm>
          <a:off x="18605500" y="661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1921DC8-0747-4EEA-A552-8A02718EAF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E4480A4-4AAE-4D2B-B565-A5B4A4E138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36AB594-D08D-45C9-9329-4344A705C6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280AC2F-3415-403E-9B64-C61C514D03E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BC92F03-5CC7-4735-A2E9-8B3CA9D8D9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51035</xdr:rowOff>
    </xdr:from>
    <xdr:to>
      <xdr:col>116</xdr:col>
      <xdr:colOff>114300</xdr:colOff>
      <xdr:row>40</xdr:row>
      <xdr:rowOff>152635</xdr:rowOff>
    </xdr:to>
    <xdr:sp macro="" textlink="">
      <xdr:nvSpPr>
        <xdr:cNvPr id="492" name="楕円 491">
          <a:extLst>
            <a:ext uri="{FF2B5EF4-FFF2-40B4-BE49-F238E27FC236}">
              <a16:creationId xmlns:a16="http://schemas.microsoft.com/office/drawing/2014/main" id="{E2666D08-CB92-437C-AAFA-A87037D589E0}"/>
            </a:ext>
          </a:extLst>
        </xdr:cNvPr>
        <xdr:cNvSpPr/>
      </xdr:nvSpPr>
      <xdr:spPr>
        <a:xfrm>
          <a:off x="22110700" y="69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29462</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38FB21B3-17CB-4AE2-ACF1-9C9D53F0C681}"/>
            </a:ext>
          </a:extLst>
        </xdr:cNvPr>
        <xdr:cNvSpPr txBox="1"/>
      </xdr:nvSpPr>
      <xdr:spPr>
        <a:xfrm>
          <a:off x="22199600" y="68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59717</xdr:rowOff>
    </xdr:from>
    <xdr:to>
      <xdr:col>112</xdr:col>
      <xdr:colOff>38100</xdr:colOff>
      <xdr:row>40</xdr:row>
      <xdr:rowOff>161317</xdr:rowOff>
    </xdr:to>
    <xdr:sp macro="" textlink="">
      <xdr:nvSpPr>
        <xdr:cNvPr id="494" name="楕円 493">
          <a:extLst>
            <a:ext uri="{FF2B5EF4-FFF2-40B4-BE49-F238E27FC236}">
              <a16:creationId xmlns:a16="http://schemas.microsoft.com/office/drawing/2014/main" id="{E66FFE73-9075-473B-B3DA-4CC89A0D29F1}"/>
            </a:ext>
          </a:extLst>
        </xdr:cNvPr>
        <xdr:cNvSpPr/>
      </xdr:nvSpPr>
      <xdr:spPr>
        <a:xfrm>
          <a:off x="21272500" y="69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101835</xdr:rowOff>
    </xdr:from>
    <xdr:to>
      <xdr:col>116</xdr:col>
      <xdr:colOff>63500</xdr:colOff>
      <xdr:row>40</xdr:row>
      <xdr:rowOff>110517</xdr:rowOff>
    </xdr:to>
    <xdr:cxnSp macro="">
      <xdr:nvCxnSpPr>
        <xdr:cNvPr id="495" name="直線コネクタ 494">
          <a:extLst>
            <a:ext uri="{FF2B5EF4-FFF2-40B4-BE49-F238E27FC236}">
              <a16:creationId xmlns:a16="http://schemas.microsoft.com/office/drawing/2014/main" id="{68E1E264-96E7-4DA3-B365-EE5A1AD31D7C}"/>
            </a:ext>
          </a:extLst>
        </xdr:cNvPr>
        <xdr:cNvCxnSpPr/>
      </xdr:nvCxnSpPr>
      <xdr:spPr>
        <a:xfrm flipV="1">
          <a:off x="21323300" y="6959835"/>
          <a:ext cx="8382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69593</xdr:rowOff>
    </xdr:from>
    <xdr:to>
      <xdr:col>107</xdr:col>
      <xdr:colOff>101600</xdr:colOff>
      <xdr:row>40</xdr:row>
      <xdr:rowOff>171193</xdr:rowOff>
    </xdr:to>
    <xdr:sp macro="" textlink="">
      <xdr:nvSpPr>
        <xdr:cNvPr id="496" name="楕円 495">
          <a:extLst>
            <a:ext uri="{FF2B5EF4-FFF2-40B4-BE49-F238E27FC236}">
              <a16:creationId xmlns:a16="http://schemas.microsoft.com/office/drawing/2014/main" id="{AD160365-D53F-45E0-A0B6-227828AF2302}"/>
            </a:ext>
          </a:extLst>
        </xdr:cNvPr>
        <xdr:cNvSpPr/>
      </xdr:nvSpPr>
      <xdr:spPr>
        <a:xfrm>
          <a:off x="20383500" y="69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110517</xdr:rowOff>
    </xdr:from>
    <xdr:to>
      <xdr:col>111</xdr:col>
      <xdr:colOff>177800</xdr:colOff>
      <xdr:row>40</xdr:row>
      <xdr:rowOff>120393</xdr:rowOff>
    </xdr:to>
    <xdr:cxnSp macro="">
      <xdr:nvCxnSpPr>
        <xdr:cNvPr id="497" name="直線コネクタ 496">
          <a:extLst>
            <a:ext uri="{FF2B5EF4-FFF2-40B4-BE49-F238E27FC236}">
              <a16:creationId xmlns:a16="http://schemas.microsoft.com/office/drawing/2014/main" id="{A003CB75-A775-4E30-9E3B-E8BF59714747}"/>
            </a:ext>
          </a:extLst>
        </xdr:cNvPr>
        <xdr:cNvCxnSpPr/>
      </xdr:nvCxnSpPr>
      <xdr:spPr>
        <a:xfrm flipV="1">
          <a:off x="20434300" y="6968517"/>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114339</xdr:rowOff>
    </xdr:from>
    <xdr:to>
      <xdr:col>102</xdr:col>
      <xdr:colOff>165100</xdr:colOff>
      <xdr:row>41</xdr:row>
      <xdr:rowOff>44489</xdr:rowOff>
    </xdr:to>
    <xdr:sp macro="" textlink="">
      <xdr:nvSpPr>
        <xdr:cNvPr id="498" name="楕円 497">
          <a:extLst>
            <a:ext uri="{FF2B5EF4-FFF2-40B4-BE49-F238E27FC236}">
              <a16:creationId xmlns:a16="http://schemas.microsoft.com/office/drawing/2014/main" id="{6D0BF44B-E6CF-4ED6-8E6E-6BFC53CD44B1}"/>
            </a:ext>
          </a:extLst>
        </xdr:cNvPr>
        <xdr:cNvSpPr/>
      </xdr:nvSpPr>
      <xdr:spPr>
        <a:xfrm>
          <a:off x="19494500" y="69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120393</xdr:rowOff>
    </xdr:from>
    <xdr:to>
      <xdr:col>107</xdr:col>
      <xdr:colOff>50800</xdr:colOff>
      <xdr:row>40</xdr:row>
      <xdr:rowOff>165139</xdr:rowOff>
    </xdr:to>
    <xdr:cxnSp macro="">
      <xdr:nvCxnSpPr>
        <xdr:cNvPr id="499" name="直線コネクタ 498">
          <a:extLst>
            <a:ext uri="{FF2B5EF4-FFF2-40B4-BE49-F238E27FC236}">
              <a16:creationId xmlns:a16="http://schemas.microsoft.com/office/drawing/2014/main" id="{3B269071-27AA-41E0-8970-9EFC6DC15C96}"/>
            </a:ext>
          </a:extLst>
        </xdr:cNvPr>
        <xdr:cNvCxnSpPr/>
      </xdr:nvCxnSpPr>
      <xdr:spPr>
        <a:xfrm flipV="1">
          <a:off x="19545300" y="6978393"/>
          <a:ext cx="889000" cy="4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116721</xdr:rowOff>
    </xdr:from>
    <xdr:to>
      <xdr:col>98</xdr:col>
      <xdr:colOff>38100</xdr:colOff>
      <xdr:row>41</xdr:row>
      <xdr:rowOff>46871</xdr:rowOff>
    </xdr:to>
    <xdr:sp macro="" textlink="">
      <xdr:nvSpPr>
        <xdr:cNvPr id="500" name="楕円 499">
          <a:extLst>
            <a:ext uri="{FF2B5EF4-FFF2-40B4-BE49-F238E27FC236}">
              <a16:creationId xmlns:a16="http://schemas.microsoft.com/office/drawing/2014/main" id="{F66DDA6D-120C-4957-9E29-AAEA675F92B4}"/>
            </a:ext>
          </a:extLst>
        </xdr:cNvPr>
        <xdr:cNvSpPr/>
      </xdr:nvSpPr>
      <xdr:spPr>
        <a:xfrm>
          <a:off x="18605500" y="6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165139</xdr:rowOff>
    </xdr:from>
    <xdr:to>
      <xdr:col>102</xdr:col>
      <xdr:colOff>114300</xdr:colOff>
      <xdr:row>40</xdr:row>
      <xdr:rowOff>167521</xdr:rowOff>
    </xdr:to>
    <xdr:cxnSp macro="">
      <xdr:nvCxnSpPr>
        <xdr:cNvPr id="501" name="直線コネクタ 500">
          <a:extLst>
            <a:ext uri="{FF2B5EF4-FFF2-40B4-BE49-F238E27FC236}">
              <a16:creationId xmlns:a16="http://schemas.microsoft.com/office/drawing/2014/main" id="{BB594FC6-CE40-45E1-812B-27BA1BEE26AF}"/>
            </a:ext>
          </a:extLst>
        </xdr:cNvPr>
        <xdr:cNvCxnSpPr/>
      </xdr:nvCxnSpPr>
      <xdr:spPr>
        <a:xfrm flipV="1">
          <a:off x="18656300" y="7023139"/>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137130</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4278B7A9-AC0F-4F16-8FCD-58697647AC02}"/>
            </a:ext>
          </a:extLst>
        </xdr:cNvPr>
        <xdr:cNvSpPr txBox="1"/>
      </xdr:nvSpPr>
      <xdr:spPr>
        <a:xfrm>
          <a:off x="21043411" y="64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154477</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F0C32CB1-5C40-4C5B-A206-E58F7CC66E7D}"/>
            </a:ext>
          </a:extLst>
        </xdr:cNvPr>
        <xdr:cNvSpPr txBox="1"/>
      </xdr:nvSpPr>
      <xdr:spPr>
        <a:xfrm>
          <a:off x="20167111" y="649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14098</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D6330377-432C-4B8C-8AB1-90C6E5143952}"/>
            </a:ext>
          </a:extLst>
        </xdr:cNvPr>
        <xdr:cNvSpPr txBox="1"/>
      </xdr:nvSpPr>
      <xdr:spPr>
        <a:xfrm>
          <a:off x="19245795" y="635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42202</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DC264965-5DC6-4E43-830A-FF20D05D3707}"/>
            </a:ext>
          </a:extLst>
        </xdr:cNvPr>
        <xdr:cNvSpPr txBox="1"/>
      </xdr:nvSpPr>
      <xdr:spPr>
        <a:xfrm>
          <a:off x="18356795" y="638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152444</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45A79459-6590-4714-98DD-B1C646E88994}"/>
            </a:ext>
          </a:extLst>
        </xdr:cNvPr>
        <xdr:cNvSpPr txBox="1"/>
      </xdr:nvSpPr>
      <xdr:spPr>
        <a:xfrm>
          <a:off x="21043411" y="70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162320</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0DC78B34-52AD-41CF-AD57-77444EFB298D}"/>
            </a:ext>
          </a:extLst>
        </xdr:cNvPr>
        <xdr:cNvSpPr txBox="1"/>
      </xdr:nvSpPr>
      <xdr:spPr>
        <a:xfrm>
          <a:off x="20167111" y="70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35616</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EA9416F9-D627-4203-AA27-9B880F7BBBC5}"/>
            </a:ext>
          </a:extLst>
        </xdr:cNvPr>
        <xdr:cNvSpPr txBox="1"/>
      </xdr:nvSpPr>
      <xdr:spPr>
        <a:xfrm>
          <a:off x="19278111" y="70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37998</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1988F24F-D032-4F02-A387-0291E490EC81}"/>
            </a:ext>
          </a:extLst>
        </xdr:cNvPr>
        <xdr:cNvSpPr txBox="1"/>
      </xdr:nvSpPr>
      <xdr:spPr>
        <a:xfrm>
          <a:off x="18389111" y="70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54DCD5B-4140-4202-87D9-D79287F587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94AC2BC3-ACDA-493E-B76B-1D40262D85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53B29399-5E16-433F-81B1-8B994ACFD5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AC85D056-6207-4C6F-8B51-F1E465A2D3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7615119-34CF-4FDF-87FD-F48066FFAC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8787852F-0FEF-4E6D-817A-2308292C35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2AF74E2-316D-4CAC-B6DD-78AF3FAFC5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7AB9004-B952-4901-AE6F-1D25B394303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910D1154-06BF-4933-8A2C-9530417DFA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5BDE2694-4A5B-4E8B-9749-CFBF3C523E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0B16FFF5-0E52-4023-9E12-A3570D2BE9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5708D5E5-09A7-4EE9-932E-F1D310E975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E725BC22-FFD4-4597-A3DA-1AD03F906C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B1471AFD-937E-4C41-BF45-B976D1C3544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9680BF2C-E8B4-479D-8AFC-C05798C5E1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ED098AB8-2E35-4F0E-A68E-EB4C3B3AF41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283C2854-7071-4F11-8542-D112A50275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60D5CEB-848C-4515-B238-0E5916DF07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4B3C5045-EF4B-41FE-B45C-415CB020CD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D55BAD1D-1802-40C3-A74C-6436488BF8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4A35963F-19B6-4878-B445-09578B76E1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AF0EA5BB-D18F-4C24-AA64-797DAC871B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F56BCF36-235F-4329-B4E7-1DCE49BE14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111ED272-523A-42F7-B4FA-A0E70592549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463203D6-0EFF-48D4-8BE3-411AE5D164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F26FBC46-E0D9-4C85-92D9-C4444D345F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3FE124AF-D198-4669-A647-21F6EDA299C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153868F7-5DEC-4E29-9531-C6828F694C7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FB52FB8C-E95B-48F3-897C-7F43E64BF11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814CF25C-0AA2-4356-9046-EEF9D965DFF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4697A351-BCAB-4EE2-A6DD-F249017B2EF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D28A7FA5-5C76-44EF-97AE-9CF1764667D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D0F7CCC5-6EDF-4E6C-B291-31E617C556B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928AF1CE-7246-47BD-9160-0E02994B216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877B28B3-30EC-470E-95E2-3F32F1D4B47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58DEA1F5-934A-472B-8A09-71108D2A1C9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22CB4991-D269-4B9E-90D6-984276DFF4D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6C8E05DF-ECA9-4A2B-BFFC-00D17E1BDC9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a:extLst>
            <a:ext uri="{FF2B5EF4-FFF2-40B4-BE49-F238E27FC236}">
              <a16:creationId xmlns:a16="http://schemas.microsoft.com/office/drawing/2014/main" id="{05B6D876-2562-4E1F-AD2B-298BD07608C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2DE30D86-51F5-47F4-B96F-AD2BB0A53E2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550" name="直線コネクタ 549">
          <a:extLst>
            <a:ext uri="{FF2B5EF4-FFF2-40B4-BE49-F238E27FC236}">
              <a16:creationId xmlns:a16="http://schemas.microsoft.com/office/drawing/2014/main" id="{CBA665FD-499E-42FE-A150-ED949FE65948}"/>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551" name="【消防施設】&#10;有形固定資産減価償却率最小値テキスト">
          <a:extLst>
            <a:ext uri="{FF2B5EF4-FFF2-40B4-BE49-F238E27FC236}">
              <a16:creationId xmlns:a16="http://schemas.microsoft.com/office/drawing/2014/main" id="{241F29DA-575A-441D-8AAD-7132026B1C93}"/>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552" name="直線コネクタ 551">
          <a:extLst>
            <a:ext uri="{FF2B5EF4-FFF2-40B4-BE49-F238E27FC236}">
              <a16:creationId xmlns:a16="http://schemas.microsoft.com/office/drawing/2014/main" id="{0A93B577-AC2D-4012-A283-CFA81E83EF1B}"/>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EC735959-F3A3-42BD-A264-7967FA324166}"/>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a:extLst>
            <a:ext uri="{FF2B5EF4-FFF2-40B4-BE49-F238E27FC236}">
              <a16:creationId xmlns:a16="http://schemas.microsoft.com/office/drawing/2014/main" id="{B52F3C64-E6EB-4A3A-BB26-F4D963B0B74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95266</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F4D9746C-9A80-415D-B60B-9BA6467A53A7}"/>
            </a:ext>
          </a:extLst>
        </xdr:cNvPr>
        <xdr:cNvSpPr txBox="1"/>
      </xdr:nvSpPr>
      <xdr:spPr>
        <a:xfrm>
          <a:off x="16357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556" name="フローチャート: 判断 555">
          <a:extLst>
            <a:ext uri="{FF2B5EF4-FFF2-40B4-BE49-F238E27FC236}">
              <a16:creationId xmlns:a16="http://schemas.microsoft.com/office/drawing/2014/main" id="{FD042C88-9784-4A3A-9A49-E6367179143D}"/>
            </a:ext>
          </a:extLst>
        </xdr:cNvPr>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557" name="フローチャート: 判断 556">
          <a:extLst>
            <a:ext uri="{FF2B5EF4-FFF2-40B4-BE49-F238E27FC236}">
              <a16:creationId xmlns:a16="http://schemas.microsoft.com/office/drawing/2014/main" id="{3A0D63CA-1D53-4606-9653-B078D81F9888}"/>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558" name="フローチャート: 判断 557">
          <a:extLst>
            <a:ext uri="{FF2B5EF4-FFF2-40B4-BE49-F238E27FC236}">
              <a16:creationId xmlns:a16="http://schemas.microsoft.com/office/drawing/2014/main" id="{1F28C5EE-05F8-453B-88DD-DE03456AF39E}"/>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559" name="フローチャート: 判断 558">
          <a:extLst>
            <a:ext uri="{FF2B5EF4-FFF2-40B4-BE49-F238E27FC236}">
              <a16:creationId xmlns:a16="http://schemas.microsoft.com/office/drawing/2014/main" id="{AC61D2EC-A9D1-4F52-9259-5EC33DCEF094}"/>
            </a:ext>
          </a:extLst>
        </xdr:cNvPr>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560" name="フローチャート: 判断 559">
          <a:extLst>
            <a:ext uri="{FF2B5EF4-FFF2-40B4-BE49-F238E27FC236}">
              <a16:creationId xmlns:a16="http://schemas.microsoft.com/office/drawing/2014/main" id="{5958B71D-AB38-4819-A2A0-E87B23D6C3B7}"/>
            </a:ext>
          </a:extLst>
        </xdr:cNvPr>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3B906497-1BBC-4D27-81A6-923C1DC180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C3E381A-B4CF-4098-8141-702FF32B94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A4FF80C5-5EB7-4B70-A4EF-4C11EEE1D1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327D0AE-BCB8-4A4C-8B55-297C3A36FF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FA37B429-1FD3-48FF-8852-8E395226F87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566" name="楕円 565">
          <a:extLst>
            <a:ext uri="{FF2B5EF4-FFF2-40B4-BE49-F238E27FC236}">
              <a16:creationId xmlns:a16="http://schemas.microsoft.com/office/drawing/2014/main" id="{56F39B15-E04C-4C1E-B970-2C19076A7CE9}"/>
            </a:ext>
          </a:extLst>
        </xdr:cNvPr>
        <xdr:cNvSpPr/>
      </xdr:nvSpPr>
      <xdr:spPr>
        <a:xfrm>
          <a:off x="16268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62D8C4D2-31C2-4554-8996-8A434AC33562}"/>
            </a:ext>
          </a:extLst>
        </xdr:cNvPr>
        <xdr:cNvSpPr txBox="1"/>
      </xdr:nvSpPr>
      <xdr:spPr>
        <a:xfrm>
          <a:off x="16357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99695</xdr:rowOff>
    </xdr:from>
    <xdr:to>
      <xdr:col>81</xdr:col>
      <xdr:colOff>101600</xdr:colOff>
      <xdr:row>81</xdr:row>
      <xdr:rowOff>29845</xdr:rowOff>
    </xdr:to>
    <xdr:sp macro="" textlink="">
      <xdr:nvSpPr>
        <xdr:cNvPr id="568" name="楕円 567">
          <a:extLst>
            <a:ext uri="{FF2B5EF4-FFF2-40B4-BE49-F238E27FC236}">
              <a16:creationId xmlns:a16="http://schemas.microsoft.com/office/drawing/2014/main" id="{D0BC6B9B-8597-4A46-AE60-688D0923423E}"/>
            </a:ext>
          </a:extLst>
        </xdr:cNvPr>
        <xdr:cNvSpPr/>
      </xdr:nvSpPr>
      <xdr:spPr>
        <a:xfrm>
          <a:off x="15430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80</xdr:row>
      <xdr:rowOff>150495</xdr:rowOff>
    </xdr:to>
    <xdr:cxnSp macro="">
      <xdr:nvCxnSpPr>
        <xdr:cNvPr id="569" name="直線コネクタ 568">
          <a:extLst>
            <a:ext uri="{FF2B5EF4-FFF2-40B4-BE49-F238E27FC236}">
              <a16:creationId xmlns:a16="http://schemas.microsoft.com/office/drawing/2014/main" id="{21890E38-95FF-4BD2-BB98-9FE173665998}"/>
            </a:ext>
          </a:extLst>
        </xdr:cNvPr>
        <xdr:cNvCxnSpPr/>
      </xdr:nvCxnSpPr>
      <xdr:spPr>
        <a:xfrm flipV="1">
          <a:off x="15481300" y="138036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111125</xdr:rowOff>
    </xdr:from>
    <xdr:to>
      <xdr:col>76</xdr:col>
      <xdr:colOff>165100</xdr:colOff>
      <xdr:row>81</xdr:row>
      <xdr:rowOff>41275</xdr:rowOff>
    </xdr:to>
    <xdr:sp macro="" textlink="">
      <xdr:nvSpPr>
        <xdr:cNvPr id="570" name="楕円 569">
          <a:extLst>
            <a:ext uri="{FF2B5EF4-FFF2-40B4-BE49-F238E27FC236}">
              <a16:creationId xmlns:a16="http://schemas.microsoft.com/office/drawing/2014/main" id="{87559B06-E15E-43A4-97BE-AF7820125E60}"/>
            </a:ext>
          </a:extLst>
        </xdr:cNvPr>
        <xdr:cNvSpPr/>
      </xdr:nvSpPr>
      <xdr:spPr>
        <a:xfrm>
          <a:off x="14541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150495</xdr:rowOff>
    </xdr:from>
    <xdr:to>
      <xdr:col>81</xdr:col>
      <xdr:colOff>50800</xdr:colOff>
      <xdr:row>80</xdr:row>
      <xdr:rowOff>161925</xdr:rowOff>
    </xdr:to>
    <xdr:cxnSp macro="">
      <xdr:nvCxnSpPr>
        <xdr:cNvPr id="571" name="直線コネクタ 570">
          <a:extLst>
            <a:ext uri="{FF2B5EF4-FFF2-40B4-BE49-F238E27FC236}">
              <a16:creationId xmlns:a16="http://schemas.microsoft.com/office/drawing/2014/main" id="{D3E9C23F-2682-4C14-93B8-6480162B553D}"/>
            </a:ext>
          </a:extLst>
        </xdr:cNvPr>
        <xdr:cNvCxnSpPr/>
      </xdr:nvCxnSpPr>
      <xdr:spPr>
        <a:xfrm flipV="1">
          <a:off x="14592300" y="13866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73025</xdr:rowOff>
    </xdr:from>
    <xdr:to>
      <xdr:col>72</xdr:col>
      <xdr:colOff>38100</xdr:colOff>
      <xdr:row>81</xdr:row>
      <xdr:rowOff>3175</xdr:rowOff>
    </xdr:to>
    <xdr:sp macro="" textlink="">
      <xdr:nvSpPr>
        <xdr:cNvPr id="572" name="楕円 571">
          <a:extLst>
            <a:ext uri="{FF2B5EF4-FFF2-40B4-BE49-F238E27FC236}">
              <a16:creationId xmlns:a16="http://schemas.microsoft.com/office/drawing/2014/main" id="{25047139-E2C4-47C8-87E8-83C05B16ADB9}"/>
            </a:ext>
          </a:extLst>
        </xdr:cNvPr>
        <xdr:cNvSpPr/>
      </xdr:nvSpPr>
      <xdr:spPr>
        <a:xfrm>
          <a:off x="13652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123825</xdr:rowOff>
    </xdr:from>
    <xdr:to>
      <xdr:col>76</xdr:col>
      <xdr:colOff>114300</xdr:colOff>
      <xdr:row>80</xdr:row>
      <xdr:rowOff>161925</xdr:rowOff>
    </xdr:to>
    <xdr:cxnSp macro="">
      <xdr:nvCxnSpPr>
        <xdr:cNvPr id="573" name="直線コネクタ 572">
          <a:extLst>
            <a:ext uri="{FF2B5EF4-FFF2-40B4-BE49-F238E27FC236}">
              <a16:creationId xmlns:a16="http://schemas.microsoft.com/office/drawing/2014/main" id="{A25A994F-7CB2-4793-99DF-1183AF6811FB}"/>
            </a:ext>
          </a:extLst>
        </xdr:cNvPr>
        <xdr:cNvCxnSpPr/>
      </xdr:nvCxnSpPr>
      <xdr:spPr>
        <a:xfrm>
          <a:off x="13703300" y="13839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57786</xdr:rowOff>
    </xdr:from>
    <xdr:to>
      <xdr:col>67</xdr:col>
      <xdr:colOff>101600</xdr:colOff>
      <xdr:row>80</xdr:row>
      <xdr:rowOff>159386</xdr:rowOff>
    </xdr:to>
    <xdr:sp macro="" textlink="">
      <xdr:nvSpPr>
        <xdr:cNvPr id="574" name="楕円 573">
          <a:extLst>
            <a:ext uri="{FF2B5EF4-FFF2-40B4-BE49-F238E27FC236}">
              <a16:creationId xmlns:a16="http://schemas.microsoft.com/office/drawing/2014/main" id="{222FBB78-7280-407F-8B31-D01D89EBC811}"/>
            </a:ext>
          </a:extLst>
        </xdr:cNvPr>
        <xdr:cNvSpPr/>
      </xdr:nvSpPr>
      <xdr:spPr>
        <a:xfrm>
          <a:off x="12763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108586</xdr:rowOff>
    </xdr:from>
    <xdr:to>
      <xdr:col>71</xdr:col>
      <xdr:colOff>177800</xdr:colOff>
      <xdr:row>80</xdr:row>
      <xdr:rowOff>123825</xdr:rowOff>
    </xdr:to>
    <xdr:cxnSp macro="">
      <xdr:nvCxnSpPr>
        <xdr:cNvPr id="575" name="直線コネクタ 574">
          <a:extLst>
            <a:ext uri="{FF2B5EF4-FFF2-40B4-BE49-F238E27FC236}">
              <a16:creationId xmlns:a16="http://schemas.microsoft.com/office/drawing/2014/main" id="{1A7548BF-FA4C-4F7A-89F6-CB0B68B53247}"/>
            </a:ext>
          </a:extLst>
        </xdr:cNvPr>
        <xdr:cNvCxnSpPr/>
      </xdr:nvCxnSpPr>
      <xdr:spPr>
        <a:xfrm>
          <a:off x="12814300" y="138245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13352</xdr:rowOff>
    </xdr:from>
    <xdr:ext cx="405111" cy="259045"/>
    <xdr:sp macro="" textlink="">
      <xdr:nvSpPr>
        <xdr:cNvPr id="576" name="n_1aveValue【消防施設】&#10;有形固定資産減価償却率">
          <a:extLst>
            <a:ext uri="{FF2B5EF4-FFF2-40B4-BE49-F238E27FC236}">
              <a16:creationId xmlns:a16="http://schemas.microsoft.com/office/drawing/2014/main" id="{506086BE-F9DC-47FE-8BCC-9D0486E42E33}"/>
            </a:ext>
          </a:extLst>
        </xdr:cNvPr>
        <xdr:cNvSpPr txBox="1"/>
      </xdr:nvSpPr>
      <xdr:spPr>
        <a:xfrm>
          <a:off x="15266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577" name="n_2aveValue【消防施設】&#10;有形固定資産減価償却率">
          <a:extLst>
            <a:ext uri="{FF2B5EF4-FFF2-40B4-BE49-F238E27FC236}">
              <a16:creationId xmlns:a16="http://schemas.microsoft.com/office/drawing/2014/main" id="{2CB50965-80CD-4A16-8753-469954EDD0BD}"/>
            </a:ext>
          </a:extLst>
        </xdr:cNvPr>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578" name="n_3aveValue【消防施設】&#10;有形固定資産減価償却率">
          <a:extLst>
            <a:ext uri="{FF2B5EF4-FFF2-40B4-BE49-F238E27FC236}">
              <a16:creationId xmlns:a16="http://schemas.microsoft.com/office/drawing/2014/main" id="{F1289355-9E4C-4F28-A2C2-016AE1AB9E6D}"/>
            </a:ext>
          </a:extLst>
        </xdr:cNvPr>
        <xdr:cNvSpPr txBox="1"/>
      </xdr:nvSpPr>
      <xdr:spPr>
        <a:xfrm>
          <a:off x="13500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120032</xdr:rowOff>
    </xdr:from>
    <xdr:ext cx="405111" cy="259045"/>
    <xdr:sp macro="" textlink="">
      <xdr:nvSpPr>
        <xdr:cNvPr id="579" name="n_4aveValue【消防施設】&#10;有形固定資産減価償却率">
          <a:extLst>
            <a:ext uri="{FF2B5EF4-FFF2-40B4-BE49-F238E27FC236}">
              <a16:creationId xmlns:a16="http://schemas.microsoft.com/office/drawing/2014/main" id="{FF3953E4-CEF1-42D7-970E-6F9926E0B37C}"/>
            </a:ext>
          </a:extLst>
        </xdr:cNvPr>
        <xdr:cNvSpPr txBox="1"/>
      </xdr:nvSpPr>
      <xdr:spPr>
        <a:xfrm>
          <a:off x="12611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46372</xdr:rowOff>
    </xdr:from>
    <xdr:ext cx="405111" cy="259045"/>
    <xdr:sp macro="" textlink="">
      <xdr:nvSpPr>
        <xdr:cNvPr id="580" name="n_1mainValue【消防施設】&#10;有形固定資産減価償却率">
          <a:extLst>
            <a:ext uri="{FF2B5EF4-FFF2-40B4-BE49-F238E27FC236}">
              <a16:creationId xmlns:a16="http://schemas.microsoft.com/office/drawing/2014/main" id="{653F3434-7583-4419-A242-5E6FD1801B7E}"/>
            </a:ext>
          </a:extLst>
        </xdr:cNvPr>
        <xdr:cNvSpPr txBox="1"/>
      </xdr:nvSpPr>
      <xdr:spPr>
        <a:xfrm>
          <a:off x="15266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57802</xdr:rowOff>
    </xdr:from>
    <xdr:ext cx="405111" cy="259045"/>
    <xdr:sp macro="" textlink="">
      <xdr:nvSpPr>
        <xdr:cNvPr id="581" name="n_2mainValue【消防施設】&#10;有形固定資産減価償却率">
          <a:extLst>
            <a:ext uri="{FF2B5EF4-FFF2-40B4-BE49-F238E27FC236}">
              <a16:creationId xmlns:a16="http://schemas.microsoft.com/office/drawing/2014/main" id="{C3B30605-6911-413D-BE37-BEB88ADDB02B}"/>
            </a:ext>
          </a:extLst>
        </xdr:cNvPr>
        <xdr:cNvSpPr txBox="1"/>
      </xdr:nvSpPr>
      <xdr:spPr>
        <a:xfrm>
          <a:off x="14389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19702</xdr:rowOff>
    </xdr:from>
    <xdr:ext cx="405111" cy="259045"/>
    <xdr:sp macro="" textlink="">
      <xdr:nvSpPr>
        <xdr:cNvPr id="582" name="n_3mainValue【消防施設】&#10;有形固定資産減価償却率">
          <a:extLst>
            <a:ext uri="{FF2B5EF4-FFF2-40B4-BE49-F238E27FC236}">
              <a16:creationId xmlns:a16="http://schemas.microsoft.com/office/drawing/2014/main" id="{41B17FED-D5CD-4598-8BE0-7E05D1EB0B40}"/>
            </a:ext>
          </a:extLst>
        </xdr:cNvPr>
        <xdr:cNvSpPr txBox="1"/>
      </xdr:nvSpPr>
      <xdr:spPr>
        <a:xfrm>
          <a:off x="13500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583" name="n_4mainValue【消防施設】&#10;有形固定資産減価償却率">
          <a:extLst>
            <a:ext uri="{FF2B5EF4-FFF2-40B4-BE49-F238E27FC236}">
              <a16:creationId xmlns:a16="http://schemas.microsoft.com/office/drawing/2014/main" id="{C669D930-CCEF-40D2-B3FE-12EAD2D7A6CC}"/>
            </a:ext>
          </a:extLst>
        </xdr:cNvPr>
        <xdr:cNvSpPr txBox="1"/>
      </xdr:nvSpPr>
      <xdr:spPr>
        <a:xfrm>
          <a:off x="12611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B400A089-2FB0-4E2E-A4F5-60253F0B99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7E59F553-5DF4-4E46-9409-DB8A539B70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60392490-92CA-4C58-A8E5-82AF4235B7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60A4D5FD-DCF7-4791-8EC3-3F03BB0D88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693CF7CF-046D-4D70-A6E1-E9D2293F92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CEE8BE62-3305-47D9-B12C-568667AE9C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F6A4CC8A-71CB-4992-8A64-A29D23C23A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2699A668-629A-49A7-8368-F8B6CA6493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ACBFE336-CE6E-49C3-A96E-9F38983BA6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FEAF2C-8BB8-48CC-A9D7-019E06F30CD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7813ECCB-B1C8-49EE-B163-8D38BB84AF7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6603A222-8B02-4CD2-964E-7232845C790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2E9DC28E-6DAB-481A-B53E-76C044D1C7C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9B6D4F2B-8CED-4C4F-8801-47640E4DEBE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578955D0-8B65-4B69-B177-0592480871D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EBFD49CE-CE1E-4F45-918E-82243ADF946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AB4BD205-94A7-4F59-82D9-428810AC897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F64BE098-901F-4B77-807B-26A0AC75BF6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9FCFCF86-7A56-4FC9-A220-25722AC008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630D7E7C-625C-4B91-82EE-57F52198832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C4213AED-587D-44FA-89CE-756A61D5D0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5890DA1A-BBD0-4F65-A7EB-C4F0BCD804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6DDCAA19-EFBF-4179-8FB8-FDDBB002AC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607" name="直線コネクタ 606">
          <a:extLst>
            <a:ext uri="{FF2B5EF4-FFF2-40B4-BE49-F238E27FC236}">
              <a16:creationId xmlns:a16="http://schemas.microsoft.com/office/drawing/2014/main" id="{129846A2-0C59-46F9-878A-0F24F787395E}"/>
            </a:ext>
          </a:extLst>
        </xdr:cNvPr>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08" name="【消防施設】&#10;一人当たり面積最小値テキスト">
          <a:extLst>
            <a:ext uri="{FF2B5EF4-FFF2-40B4-BE49-F238E27FC236}">
              <a16:creationId xmlns:a16="http://schemas.microsoft.com/office/drawing/2014/main" id="{F6DA549F-3950-4041-842B-7AB0A76EE0DB}"/>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09" name="直線コネクタ 608">
          <a:extLst>
            <a:ext uri="{FF2B5EF4-FFF2-40B4-BE49-F238E27FC236}">
              <a16:creationId xmlns:a16="http://schemas.microsoft.com/office/drawing/2014/main" id="{E176CACC-99D5-48DF-8719-A52D17F7546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610" name="【消防施設】&#10;一人当たり面積最大値テキスト">
          <a:extLst>
            <a:ext uri="{FF2B5EF4-FFF2-40B4-BE49-F238E27FC236}">
              <a16:creationId xmlns:a16="http://schemas.microsoft.com/office/drawing/2014/main" id="{7C744347-D71D-4883-9FAF-EDDE910ACE5B}"/>
            </a:ext>
          </a:extLst>
        </xdr:cNvPr>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611" name="直線コネクタ 610">
          <a:extLst>
            <a:ext uri="{FF2B5EF4-FFF2-40B4-BE49-F238E27FC236}">
              <a16:creationId xmlns:a16="http://schemas.microsoft.com/office/drawing/2014/main" id="{95C9792E-7416-4313-98C3-A658321E471E}"/>
            </a:ext>
          </a:extLst>
        </xdr:cNvPr>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147338</xdr:rowOff>
    </xdr:from>
    <xdr:ext cx="469744" cy="259045"/>
    <xdr:sp macro="" textlink="">
      <xdr:nvSpPr>
        <xdr:cNvPr id="612" name="【消防施設】&#10;一人当たり面積平均値テキスト">
          <a:extLst>
            <a:ext uri="{FF2B5EF4-FFF2-40B4-BE49-F238E27FC236}">
              <a16:creationId xmlns:a16="http://schemas.microsoft.com/office/drawing/2014/main" id="{16BE7FCA-F1E0-4415-A833-D00B4B38B3B4}"/>
            </a:ext>
          </a:extLst>
        </xdr:cNvPr>
        <xdr:cNvSpPr txBox="1"/>
      </xdr:nvSpPr>
      <xdr:spPr>
        <a:xfrm>
          <a:off x="22199600" y="14549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613" name="フローチャート: 判断 612">
          <a:extLst>
            <a:ext uri="{FF2B5EF4-FFF2-40B4-BE49-F238E27FC236}">
              <a16:creationId xmlns:a16="http://schemas.microsoft.com/office/drawing/2014/main" id="{467FE0BB-10D2-43E2-92D0-2A800DB5AF3A}"/>
            </a:ext>
          </a:extLst>
        </xdr:cNvPr>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614" name="フローチャート: 判断 613">
          <a:extLst>
            <a:ext uri="{FF2B5EF4-FFF2-40B4-BE49-F238E27FC236}">
              <a16:creationId xmlns:a16="http://schemas.microsoft.com/office/drawing/2014/main" id="{6214B8D6-F9D9-43E3-A461-67DFF381F446}"/>
            </a:ext>
          </a:extLst>
        </xdr:cNvPr>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615" name="フローチャート: 判断 614">
          <a:extLst>
            <a:ext uri="{FF2B5EF4-FFF2-40B4-BE49-F238E27FC236}">
              <a16:creationId xmlns:a16="http://schemas.microsoft.com/office/drawing/2014/main" id="{1ACA7574-6382-47FE-8EAF-9E7AF80F4349}"/>
            </a:ext>
          </a:extLst>
        </xdr:cNvPr>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616" name="フローチャート: 判断 615">
          <a:extLst>
            <a:ext uri="{FF2B5EF4-FFF2-40B4-BE49-F238E27FC236}">
              <a16:creationId xmlns:a16="http://schemas.microsoft.com/office/drawing/2014/main" id="{4A76BF6B-7B72-4508-8736-6EA073A937BB}"/>
            </a:ext>
          </a:extLst>
        </xdr:cNvPr>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617" name="フローチャート: 判断 616">
          <a:extLst>
            <a:ext uri="{FF2B5EF4-FFF2-40B4-BE49-F238E27FC236}">
              <a16:creationId xmlns:a16="http://schemas.microsoft.com/office/drawing/2014/main" id="{D59B5452-F148-42E2-8503-A70CCA516DB9}"/>
            </a:ext>
          </a:extLst>
        </xdr:cNvPr>
        <xdr:cNvSpPr/>
      </xdr:nvSpPr>
      <xdr:spPr>
        <a:xfrm>
          <a:off x="18605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75C99039-AC86-4AE3-B742-A10C2DF5A5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5AE2D889-07D9-4427-87E6-BC457A9D6F7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DB9D03F-24B0-4906-AC5C-C27874AC39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72BD69A-755D-46C3-81BE-06EDC873BE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5C2A81D-98AE-47C5-A02A-34D4D33177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623" name="楕円 622">
          <a:extLst>
            <a:ext uri="{FF2B5EF4-FFF2-40B4-BE49-F238E27FC236}">
              <a16:creationId xmlns:a16="http://schemas.microsoft.com/office/drawing/2014/main" id="{844EA33C-6818-4582-9CFB-CB4F9C32657B}"/>
            </a:ext>
          </a:extLst>
        </xdr:cNvPr>
        <xdr:cNvSpPr/>
      </xdr:nvSpPr>
      <xdr:spPr>
        <a:xfrm>
          <a:off x="22110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158766</xdr:rowOff>
    </xdr:from>
    <xdr:ext cx="469744" cy="259045"/>
    <xdr:sp macro="" textlink="">
      <xdr:nvSpPr>
        <xdr:cNvPr id="624" name="【消防施設】&#10;一人当たり面積該当値テキスト">
          <a:extLst>
            <a:ext uri="{FF2B5EF4-FFF2-40B4-BE49-F238E27FC236}">
              <a16:creationId xmlns:a16="http://schemas.microsoft.com/office/drawing/2014/main" id="{5AC5C056-F98C-4A76-97FE-6E90B4D7FC42}"/>
            </a:ext>
          </a:extLst>
        </xdr:cNvPr>
        <xdr:cNvSpPr txBox="1"/>
      </xdr:nvSpPr>
      <xdr:spPr>
        <a:xfrm>
          <a:off x="22199600"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137161</xdr:rowOff>
    </xdr:from>
    <xdr:to>
      <xdr:col>112</xdr:col>
      <xdr:colOff>38100</xdr:colOff>
      <xdr:row>85</xdr:row>
      <xdr:rowOff>67311</xdr:rowOff>
    </xdr:to>
    <xdr:sp macro="" textlink="">
      <xdr:nvSpPr>
        <xdr:cNvPr id="625" name="楕円 624">
          <a:extLst>
            <a:ext uri="{FF2B5EF4-FFF2-40B4-BE49-F238E27FC236}">
              <a16:creationId xmlns:a16="http://schemas.microsoft.com/office/drawing/2014/main" id="{36174FFF-6D24-4B46-8D81-A23CC0007CBE}"/>
            </a:ext>
          </a:extLst>
        </xdr:cNvPr>
        <xdr:cNvSpPr/>
      </xdr:nvSpPr>
      <xdr:spPr>
        <a:xfrm>
          <a:off x="21272500" y="145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15239</xdr:rowOff>
    </xdr:from>
    <xdr:to>
      <xdr:col>116</xdr:col>
      <xdr:colOff>63500</xdr:colOff>
      <xdr:row>85</xdr:row>
      <xdr:rowOff>16511</xdr:rowOff>
    </xdr:to>
    <xdr:cxnSp macro="">
      <xdr:nvCxnSpPr>
        <xdr:cNvPr id="626" name="直線コネクタ 625">
          <a:extLst>
            <a:ext uri="{FF2B5EF4-FFF2-40B4-BE49-F238E27FC236}">
              <a16:creationId xmlns:a16="http://schemas.microsoft.com/office/drawing/2014/main" id="{CE51C381-4942-41C1-9497-0614CD052215}"/>
            </a:ext>
          </a:extLst>
        </xdr:cNvPr>
        <xdr:cNvCxnSpPr/>
      </xdr:nvCxnSpPr>
      <xdr:spPr>
        <a:xfrm flipV="1">
          <a:off x="21323300" y="145884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146050</xdr:rowOff>
    </xdr:from>
    <xdr:to>
      <xdr:col>107</xdr:col>
      <xdr:colOff>101600</xdr:colOff>
      <xdr:row>85</xdr:row>
      <xdr:rowOff>76200</xdr:rowOff>
    </xdr:to>
    <xdr:sp macro="" textlink="">
      <xdr:nvSpPr>
        <xdr:cNvPr id="627" name="楕円 626">
          <a:extLst>
            <a:ext uri="{FF2B5EF4-FFF2-40B4-BE49-F238E27FC236}">
              <a16:creationId xmlns:a16="http://schemas.microsoft.com/office/drawing/2014/main" id="{2E5AD8C6-A824-4DF5-93E5-9BE53AD81CE0}"/>
            </a:ext>
          </a:extLst>
        </xdr:cNvPr>
        <xdr:cNvSpPr/>
      </xdr:nvSpPr>
      <xdr:spPr>
        <a:xfrm>
          <a:off x="203835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16511</xdr:rowOff>
    </xdr:from>
    <xdr:to>
      <xdr:col>111</xdr:col>
      <xdr:colOff>177800</xdr:colOff>
      <xdr:row>85</xdr:row>
      <xdr:rowOff>25400</xdr:rowOff>
    </xdr:to>
    <xdr:cxnSp macro="">
      <xdr:nvCxnSpPr>
        <xdr:cNvPr id="628" name="直線コネクタ 627">
          <a:extLst>
            <a:ext uri="{FF2B5EF4-FFF2-40B4-BE49-F238E27FC236}">
              <a16:creationId xmlns:a16="http://schemas.microsoft.com/office/drawing/2014/main" id="{FE45BBC8-2EC6-4C35-875C-39426DFF961C}"/>
            </a:ext>
          </a:extLst>
        </xdr:cNvPr>
        <xdr:cNvCxnSpPr/>
      </xdr:nvCxnSpPr>
      <xdr:spPr>
        <a:xfrm flipV="1">
          <a:off x="20434300" y="145897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149861</xdr:rowOff>
    </xdr:from>
    <xdr:to>
      <xdr:col>102</xdr:col>
      <xdr:colOff>165100</xdr:colOff>
      <xdr:row>85</xdr:row>
      <xdr:rowOff>80011</xdr:rowOff>
    </xdr:to>
    <xdr:sp macro="" textlink="">
      <xdr:nvSpPr>
        <xdr:cNvPr id="629" name="楕円 628">
          <a:extLst>
            <a:ext uri="{FF2B5EF4-FFF2-40B4-BE49-F238E27FC236}">
              <a16:creationId xmlns:a16="http://schemas.microsoft.com/office/drawing/2014/main" id="{4F4E13D9-EC20-4BB1-ADD8-56D94D9FDA7D}"/>
            </a:ext>
          </a:extLst>
        </xdr:cNvPr>
        <xdr:cNvSpPr/>
      </xdr:nvSpPr>
      <xdr:spPr>
        <a:xfrm>
          <a:off x="194945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25400</xdr:rowOff>
    </xdr:from>
    <xdr:to>
      <xdr:col>107</xdr:col>
      <xdr:colOff>50800</xdr:colOff>
      <xdr:row>85</xdr:row>
      <xdr:rowOff>29211</xdr:rowOff>
    </xdr:to>
    <xdr:cxnSp macro="">
      <xdr:nvCxnSpPr>
        <xdr:cNvPr id="630" name="直線コネクタ 629">
          <a:extLst>
            <a:ext uri="{FF2B5EF4-FFF2-40B4-BE49-F238E27FC236}">
              <a16:creationId xmlns:a16="http://schemas.microsoft.com/office/drawing/2014/main" id="{647254A3-242E-4852-8BAA-8651BA775BC2}"/>
            </a:ext>
          </a:extLst>
        </xdr:cNvPr>
        <xdr:cNvCxnSpPr/>
      </xdr:nvCxnSpPr>
      <xdr:spPr>
        <a:xfrm flipV="1">
          <a:off x="19545300" y="1459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165100</xdr:rowOff>
    </xdr:from>
    <xdr:to>
      <xdr:col>98</xdr:col>
      <xdr:colOff>38100</xdr:colOff>
      <xdr:row>85</xdr:row>
      <xdr:rowOff>95250</xdr:rowOff>
    </xdr:to>
    <xdr:sp macro="" textlink="">
      <xdr:nvSpPr>
        <xdr:cNvPr id="631" name="楕円 630">
          <a:extLst>
            <a:ext uri="{FF2B5EF4-FFF2-40B4-BE49-F238E27FC236}">
              <a16:creationId xmlns:a16="http://schemas.microsoft.com/office/drawing/2014/main" id="{67DB2D0B-4184-43F6-8271-B85AE6401D67}"/>
            </a:ext>
          </a:extLst>
        </xdr:cNvPr>
        <xdr:cNvSpPr/>
      </xdr:nvSpPr>
      <xdr:spPr>
        <a:xfrm>
          <a:off x="18605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29211</xdr:rowOff>
    </xdr:from>
    <xdr:to>
      <xdr:col>102</xdr:col>
      <xdr:colOff>114300</xdr:colOff>
      <xdr:row>85</xdr:row>
      <xdr:rowOff>44450</xdr:rowOff>
    </xdr:to>
    <xdr:cxnSp macro="">
      <xdr:nvCxnSpPr>
        <xdr:cNvPr id="632" name="直線コネクタ 631">
          <a:extLst>
            <a:ext uri="{FF2B5EF4-FFF2-40B4-BE49-F238E27FC236}">
              <a16:creationId xmlns:a16="http://schemas.microsoft.com/office/drawing/2014/main" id="{3B4B5BBA-A01C-40D3-87B8-09D00383CE88}"/>
            </a:ext>
          </a:extLst>
        </xdr:cNvPr>
        <xdr:cNvCxnSpPr/>
      </xdr:nvCxnSpPr>
      <xdr:spPr>
        <a:xfrm flipV="1">
          <a:off x="18656300" y="1460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95266</xdr:rowOff>
    </xdr:from>
    <xdr:ext cx="469744" cy="259045"/>
    <xdr:sp macro="" textlink="">
      <xdr:nvSpPr>
        <xdr:cNvPr id="633" name="n_1aveValue【消防施設】&#10;一人当たり面積">
          <a:extLst>
            <a:ext uri="{FF2B5EF4-FFF2-40B4-BE49-F238E27FC236}">
              <a16:creationId xmlns:a16="http://schemas.microsoft.com/office/drawing/2014/main" id="{0BA12A6E-38EA-4830-A1BC-52C1A7CD4415}"/>
            </a:ext>
          </a:extLst>
        </xdr:cNvPr>
        <xdr:cNvSpPr txBox="1"/>
      </xdr:nvSpPr>
      <xdr:spPr>
        <a:xfrm>
          <a:off x="21075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92727</xdr:rowOff>
    </xdr:from>
    <xdr:ext cx="469744" cy="259045"/>
    <xdr:sp macro="" textlink="">
      <xdr:nvSpPr>
        <xdr:cNvPr id="634" name="n_2aveValue【消防施設】&#10;一人当たり面積">
          <a:extLst>
            <a:ext uri="{FF2B5EF4-FFF2-40B4-BE49-F238E27FC236}">
              <a16:creationId xmlns:a16="http://schemas.microsoft.com/office/drawing/2014/main" id="{36F3B2FB-A15A-4ABD-89C5-8EBDF651A341}"/>
            </a:ext>
          </a:extLst>
        </xdr:cNvPr>
        <xdr:cNvSpPr txBox="1"/>
      </xdr:nvSpPr>
      <xdr:spPr>
        <a:xfrm>
          <a:off x="20199427"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96538</xdr:rowOff>
    </xdr:from>
    <xdr:ext cx="469744" cy="259045"/>
    <xdr:sp macro="" textlink="">
      <xdr:nvSpPr>
        <xdr:cNvPr id="635" name="n_3aveValue【消防施設】&#10;一人当たり面積">
          <a:extLst>
            <a:ext uri="{FF2B5EF4-FFF2-40B4-BE49-F238E27FC236}">
              <a16:creationId xmlns:a16="http://schemas.microsoft.com/office/drawing/2014/main" id="{5105FDE0-C70B-47A7-8175-B09BDD33BA10}"/>
            </a:ext>
          </a:extLst>
        </xdr:cNvPr>
        <xdr:cNvSpPr txBox="1"/>
      </xdr:nvSpPr>
      <xdr:spPr>
        <a:xfrm>
          <a:off x="19310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96538</xdr:rowOff>
    </xdr:from>
    <xdr:ext cx="469744" cy="259045"/>
    <xdr:sp macro="" textlink="">
      <xdr:nvSpPr>
        <xdr:cNvPr id="636" name="n_4aveValue【消防施設】&#10;一人当たり面積">
          <a:extLst>
            <a:ext uri="{FF2B5EF4-FFF2-40B4-BE49-F238E27FC236}">
              <a16:creationId xmlns:a16="http://schemas.microsoft.com/office/drawing/2014/main" id="{27D39E7A-63AA-484E-8A7A-2EF7DEFCCD72}"/>
            </a:ext>
          </a:extLst>
        </xdr:cNvPr>
        <xdr:cNvSpPr txBox="1"/>
      </xdr:nvSpPr>
      <xdr:spPr>
        <a:xfrm>
          <a:off x="18421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83838</xdr:rowOff>
    </xdr:from>
    <xdr:ext cx="469744" cy="259045"/>
    <xdr:sp macro="" textlink="">
      <xdr:nvSpPr>
        <xdr:cNvPr id="637" name="n_1mainValue【消防施設】&#10;一人当たり面積">
          <a:extLst>
            <a:ext uri="{FF2B5EF4-FFF2-40B4-BE49-F238E27FC236}">
              <a16:creationId xmlns:a16="http://schemas.microsoft.com/office/drawing/2014/main" id="{28967A85-A18A-4E76-9520-BB8B2BB0B58E}"/>
            </a:ext>
          </a:extLst>
        </xdr:cNvPr>
        <xdr:cNvSpPr txBox="1"/>
      </xdr:nvSpPr>
      <xdr:spPr>
        <a:xfrm>
          <a:off x="21075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92727</xdr:rowOff>
    </xdr:from>
    <xdr:ext cx="469744" cy="259045"/>
    <xdr:sp macro="" textlink="">
      <xdr:nvSpPr>
        <xdr:cNvPr id="638" name="n_2mainValue【消防施設】&#10;一人当たり面積">
          <a:extLst>
            <a:ext uri="{FF2B5EF4-FFF2-40B4-BE49-F238E27FC236}">
              <a16:creationId xmlns:a16="http://schemas.microsoft.com/office/drawing/2014/main" id="{E3BA02F0-2950-4A2C-A666-174516B3681C}"/>
            </a:ext>
          </a:extLst>
        </xdr:cNvPr>
        <xdr:cNvSpPr txBox="1"/>
      </xdr:nvSpPr>
      <xdr:spPr>
        <a:xfrm>
          <a:off x="201994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96538</xdr:rowOff>
    </xdr:from>
    <xdr:ext cx="469744" cy="259045"/>
    <xdr:sp macro="" textlink="">
      <xdr:nvSpPr>
        <xdr:cNvPr id="639" name="n_3mainValue【消防施設】&#10;一人当たり面積">
          <a:extLst>
            <a:ext uri="{FF2B5EF4-FFF2-40B4-BE49-F238E27FC236}">
              <a16:creationId xmlns:a16="http://schemas.microsoft.com/office/drawing/2014/main" id="{55A4EFE6-AE87-4C79-9226-54FE9517179E}"/>
            </a:ext>
          </a:extLst>
        </xdr:cNvPr>
        <xdr:cNvSpPr txBox="1"/>
      </xdr:nvSpPr>
      <xdr:spPr>
        <a:xfrm>
          <a:off x="19310427"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640" name="n_4mainValue【消防施設】&#10;一人当たり面積">
          <a:extLst>
            <a:ext uri="{FF2B5EF4-FFF2-40B4-BE49-F238E27FC236}">
              <a16:creationId xmlns:a16="http://schemas.microsoft.com/office/drawing/2014/main" id="{12D5EA46-1F1F-4FAF-A52E-3499C31A4C9D}"/>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216C887F-2C08-413A-9516-DA33E8063A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174A538C-D211-4B69-91B1-0D2DF786601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41630D10-45A9-43E1-8413-6A214E48C1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C911AF8E-C0A4-4C57-89BC-58D1D48BA3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51FC6976-2DEF-4A76-B5EF-3A94D99C8E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B63B85B8-435A-4E55-B7CF-5A075380D7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44065E6B-A341-4AE9-8B1B-9F2635E3AC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4663AC1D-48C0-4D2F-9A48-E3AAE9CBAA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B4C0E3B4-EC12-40EC-A8A7-23DB3D304C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7D3303E8-6FFC-415E-A39B-6E9C630863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79CF3048-1493-4E86-9ECE-1BC9A0136ED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9C1636B4-B956-447D-B9B5-1AE1E1C2D3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414B8B0A-CC26-4767-9BE3-08870C08179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675399F4-0F82-416D-84F9-8753E0D28C3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B7433AD7-BDA6-4783-ABF8-063908A21A2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4F3419E4-4E42-4704-BE75-613B241BB6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60151C89-9CE4-4B1B-A22D-334DDAEEEF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D9782BC0-7EB0-4D05-91D3-743F44C8541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986A9CAE-8324-4007-BA7D-404E7263BA9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4C7EE910-B9F7-447C-85D7-26A4BF41DAC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569B81C8-A032-4D4F-AE7D-3374FBF98E9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98A78672-5B84-4851-AA87-7835A82695B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E7ED61ED-CC3C-4DC5-A9C6-5245B8C7625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F68E79EC-376C-4806-97CA-19192B861E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5B5C9190-16EF-481D-A89E-9795BC853E6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666" name="直線コネクタ 665">
          <a:extLst>
            <a:ext uri="{FF2B5EF4-FFF2-40B4-BE49-F238E27FC236}">
              <a16:creationId xmlns:a16="http://schemas.microsoft.com/office/drawing/2014/main" id="{2342DC51-93BD-4210-8BA0-1F5896D69399}"/>
            </a:ext>
          </a:extLst>
        </xdr:cNvPr>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667" name="【庁舎】&#10;有形固定資産減価償却率最小値テキスト">
          <a:extLst>
            <a:ext uri="{FF2B5EF4-FFF2-40B4-BE49-F238E27FC236}">
              <a16:creationId xmlns:a16="http://schemas.microsoft.com/office/drawing/2014/main" id="{CE4C37ED-0905-4710-BAB2-89FB94E91DC3}"/>
            </a:ext>
          </a:extLst>
        </xdr:cNvPr>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668" name="直線コネクタ 667">
          <a:extLst>
            <a:ext uri="{FF2B5EF4-FFF2-40B4-BE49-F238E27FC236}">
              <a16:creationId xmlns:a16="http://schemas.microsoft.com/office/drawing/2014/main" id="{3620BD7A-F9E3-4BE0-870F-03E96892FBFD}"/>
            </a:ext>
          </a:extLst>
        </xdr:cNvPr>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669" name="【庁舎】&#10;有形固定資産減価償却率最大値テキスト">
          <a:extLst>
            <a:ext uri="{FF2B5EF4-FFF2-40B4-BE49-F238E27FC236}">
              <a16:creationId xmlns:a16="http://schemas.microsoft.com/office/drawing/2014/main" id="{5D1CDB94-C275-4A8C-9B9B-9DA47DDE90AA}"/>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70" name="直線コネクタ 669">
          <a:extLst>
            <a:ext uri="{FF2B5EF4-FFF2-40B4-BE49-F238E27FC236}">
              <a16:creationId xmlns:a16="http://schemas.microsoft.com/office/drawing/2014/main" id="{AE6D6398-0629-443C-8C00-5344EF01F735}"/>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28320</xdr:rowOff>
    </xdr:from>
    <xdr:ext cx="405111" cy="259045"/>
    <xdr:sp macro="" textlink="">
      <xdr:nvSpPr>
        <xdr:cNvPr id="671" name="【庁舎】&#10;有形固定資産減価償却率平均値テキスト">
          <a:extLst>
            <a:ext uri="{FF2B5EF4-FFF2-40B4-BE49-F238E27FC236}">
              <a16:creationId xmlns:a16="http://schemas.microsoft.com/office/drawing/2014/main" id="{06DEC2B4-3AB8-4D12-B20B-43E6A795C2E8}"/>
            </a:ext>
          </a:extLst>
        </xdr:cNvPr>
        <xdr:cNvSpPr txBox="1"/>
      </xdr:nvSpPr>
      <xdr:spPr>
        <a:xfrm>
          <a:off x="16357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672" name="フローチャート: 判断 671">
          <a:extLst>
            <a:ext uri="{FF2B5EF4-FFF2-40B4-BE49-F238E27FC236}">
              <a16:creationId xmlns:a16="http://schemas.microsoft.com/office/drawing/2014/main" id="{BC0AB81F-7A53-40AB-A3BB-D73D64454073}"/>
            </a:ext>
          </a:extLst>
        </xdr:cNvPr>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73" name="フローチャート: 判断 672">
          <a:extLst>
            <a:ext uri="{FF2B5EF4-FFF2-40B4-BE49-F238E27FC236}">
              <a16:creationId xmlns:a16="http://schemas.microsoft.com/office/drawing/2014/main" id="{E01B96BA-5F11-442E-ABCB-A5AB204753D1}"/>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674" name="フローチャート: 判断 673">
          <a:extLst>
            <a:ext uri="{FF2B5EF4-FFF2-40B4-BE49-F238E27FC236}">
              <a16:creationId xmlns:a16="http://schemas.microsoft.com/office/drawing/2014/main" id="{94134576-176E-400C-A78E-F2C5FA0F167E}"/>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75" name="フローチャート: 判断 674">
          <a:extLst>
            <a:ext uri="{FF2B5EF4-FFF2-40B4-BE49-F238E27FC236}">
              <a16:creationId xmlns:a16="http://schemas.microsoft.com/office/drawing/2014/main" id="{21CA62EF-2539-43A4-B2B8-5CC89AE82D3C}"/>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676" name="フローチャート: 判断 675">
          <a:extLst>
            <a:ext uri="{FF2B5EF4-FFF2-40B4-BE49-F238E27FC236}">
              <a16:creationId xmlns:a16="http://schemas.microsoft.com/office/drawing/2014/main" id="{5EFDC9B8-49C6-42B8-9652-4D0688FFB83E}"/>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5814AD5-72DD-4140-B891-4DE08A06A9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1319475-3AA2-47B4-BDAF-28E7BEFC7F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AFC472B-A8D7-40D6-A42A-386E2BAB25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F8D063A-C72A-4394-BFFF-BC06FDB408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32AEBB4-EE8A-497B-BC9B-518D96BB27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682" name="楕円 681">
          <a:extLst>
            <a:ext uri="{FF2B5EF4-FFF2-40B4-BE49-F238E27FC236}">
              <a16:creationId xmlns:a16="http://schemas.microsoft.com/office/drawing/2014/main" id="{9BF8CB83-6DFC-4A07-B799-949669F3EDC4}"/>
            </a:ext>
          </a:extLst>
        </xdr:cNvPr>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683" name="【庁舎】&#10;有形固定資産減価償却率該当値テキスト">
          <a:extLst>
            <a:ext uri="{FF2B5EF4-FFF2-40B4-BE49-F238E27FC236}">
              <a16:creationId xmlns:a16="http://schemas.microsoft.com/office/drawing/2014/main" id="{2292A773-1769-4463-B83A-3002684C583F}"/>
            </a:ext>
          </a:extLst>
        </xdr:cNvPr>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684" name="楕円 683">
          <a:extLst>
            <a:ext uri="{FF2B5EF4-FFF2-40B4-BE49-F238E27FC236}">
              <a16:creationId xmlns:a16="http://schemas.microsoft.com/office/drawing/2014/main" id="{464C1A00-7D77-4492-8DEB-9E2C1DC77859}"/>
            </a:ext>
          </a:extLst>
        </xdr:cNvPr>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10886</xdr:rowOff>
    </xdr:to>
    <xdr:cxnSp macro="">
      <xdr:nvCxnSpPr>
        <xdr:cNvPr id="685" name="直線コネクタ 684">
          <a:extLst>
            <a:ext uri="{FF2B5EF4-FFF2-40B4-BE49-F238E27FC236}">
              <a16:creationId xmlns:a16="http://schemas.microsoft.com/office/drawing/2014/main" id="{20B968F8-53D8-4453-A690-EB6575195368}"/>
            </a:ext>
          </a:extLst>
        </xdr:cNvPr>
        <xdr:cNvCxnSpPr/>
      </xdr:nvCxnSpPr>
      <xdr:spPr>
        <a:xfrm>
          <a:off x="15481300" y="17841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113574</xdr:rowOff>
    </xdr:from>
    <xdr:to>
      <xdr:col>76</xdr:col>
      <xdr:colOff>165100</xdr:colOff>
      <xdr:row>104</xdr:row>
      <xdr:rowOff>43724</xdr:rowOff>
    </xdr:to>
    <xdr:sp macro="" textlink="">
      <xdr:nvSpPr>
        <xdr:cNvPr id="686" name="楕円 685">
          <a:extLst>
            <a:ext uri="{FF2B5EF4-FFF2-40B4-BE49-F238E27FC236}">
              <a16:creationId xmlns:a16="http://schemas.microsoft.com/office/drawing/2014/main" id="{FF6CBD9C-CF06-4C5A-BE88-1A3E4ECBD1D1}"/>
            </a:ext>
          </a:extLst>
        </xdr:cNvPr>
        <xdr:cNvSpPr/>
      </xdr:nvSpPr>
      <xdr:spPr>
        <a:xfrm>
          <a:off x="14541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10886</xdr:rowOff>
    </xdr:to>
    <xdr:cxnSp macro="">
      <xdr:nvCxnSpPr>
        <xdr:cNvPr id="687" name="直線コネクタ 686">
          <a:extLst>
            <a:ext uri="{FF2B5EF4-FFF2-40B4-BE49-F238E27FC236}">
              <a16:creationId xmlns:a16="http://schemas.microsoft.com/office/drawing/2014/main" id="{43E9C82B-8DC1-48CD-854B-46264F18C1BC}"/>
            </a:ext>
          </a:extLst>
        </xdr:cNvPr>
        <xdr:cNvCxnSpPr/>
      </xdr:nvCxnSpPr>
      <xdr:spPr>
        <a:xfrm>
          <a:off x="14592300" y="178237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80918</xdr:rowOff>
    </xdr:from>
    <xdr:to>
      <xdr:col>72</xdr:col>
      <xdr:colOff>38100</xdr:colOff>
      <xdr:row>104</xdr:row>
      <xdr:rowOff>11068</xdr:rowOff>
    </xdr:to>
    <xdr:sp macro="" textlink="">
      <xdr:nvSpPr>
        <xdr:cNvPr id="688" name="楕円 687">
          <a:extLst>
            <a:ext uri="{FF2B5EF4-FFF2-40B4-BE49-F238E27FC236}">
              <a16:creationId xmlns:a16="http://schemas.microsoft.com/office/drawing/2014/main" id="{B77C3A0C-6ECB-43CB-B060-2347EF6613F4}"/>
            </a:ext>
          </a:extLst>
        </xdr:cNvPr>
        <xdr:cNvSpPr/>
      </xdr:nvSpPr>
      <xdr:spPr>
        <a:xfrm>
          <a:off x="13652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131718</xdr:rowOff>
    </xdr:from>
    <xdr:to>
      <xdr:col>76</xdr:col>
      <xdr:colOff>114300</xdr:colOff>
      <xdr:row>103</xdr:row>
      <xdr:rowOff>164374</xdr:rowOff>
    </xdr:to>
    <xdr:cxnSp macro="">
      <xdr:nvCxnSpPr>
        <xdr:cNvPr id="689" name="直線コネクタ 688">
          <a:extLst>
            <a:ext uri="{FF2B5EF4-FFF2-40B4-BE49-F238E27FC236}">
              <a16:creationId xmlns:a16="http://schemas.microsoft.com/office/drawing/2014/main" id="{0C59C94B-50CA-4001-A39B-E422A7D4E801}"/>
            </a:ext>
          </a:extLst>
        </xdr:cNvPr>
        <xdr:cNvCxnSpPr/>
      </xdr:nvCxnSpPr>
      <xdr:spPr>
        <a:xfrm>
          <a:off x="13703300" y="177910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53158</xdr:rowOff>
    </xdr:from>
    <xdr:to>
      <xdr:col>67</xdr:col>
      <xdr:colOff>101600</xdr:colOff>
      <xdr:row>103</xdr:row>
      <xdr:rowOff>154758</xdr:rowOff>
    </xdr:to>
    <xdr:sp macro="" textlink="">
      <xdr:nvSpPr>
        <xdr:cNvPr id="690" name="楕円 689">
          <a:extLst>
            <a:ext uri="{FF2B5EF4-FFF2-40B4-BE49-F238E27FC236}">
              <a16:creationId xmlns:a16="http://schemas.microsoft.com/office/drawing/2014/main" id="{D3D472E3-D0BF-41DD-A9E4-17C95FCCD596}"/>
            </a:ext>
          </a:extLst>
        </xdr:cNvPr>
        <xdr:cNvSpPr/>
      </xdr:nvSpPr>
      <xdr:spPr>
        <a:xfrm>
          <a:off x="12763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103958</xdr:rowOff>
    </xdr:from>
    <xdr:to>
      <xdr:col>71</xdr:col>
      <xdr:colOff>177800</xdr:colOff>
      <xdr:row>103</xdr:row>
      <xdr:rowOff>131718</xdr:rowOff>
    </xdr:to>
    <xdr:cxnSp macro="">
      <xdr:nvCxnSpPr>
        <xdr:cNvPr id="691" name="直線コネクタ 690">
          <a:extLst>
            <a:ext uri="{FF2B5EF4-FFF2-40B4-BE49-F238E27FC236}">
              <a16:creationId xmlns:a16="http://schemas.microsoft.com/office/drawing/2014/main" id="{104F9946-E4D9-42FF-AD68-CDE496E03AE7}"/>
            </a:ext>
          </a:extLst>
        </xdr:cNvPr>
        <xdr:cNvCxnSpPr/>
      </xdr:nvCxnSpPr>
      <xdr:spPr>
        <a:xfrm>
          <a:off x="12814300" y="177633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92" name="n_1aveValue【庁舎】&#10;有形固定資産減価償却率">
          <a:extLst>
            <a:ext uri="{FF2B5EF4-FFF2-40B4-BE49-F238E27FC236}">
              <a16:creationId xmlns:a16="http://schemas.microsoft.com/office/drawing/2014/main" id="{03BD65C7-9180-400D-B785-C2A505382A40}"/>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693" name="n_2aveValue【庁舎】&#10;有形固定資産減価償却率">
          <a:extLst>
            <a:ext uri="{FF2B5EF4-FFF2-40B4-BE49-F238E27FC236}">
              <a16:creationId xmlns:a16="http://schemas.microsoft.com/office/drawing/2014/main" id="{D14D4B1E-0B57-4EB7-B79D-AE4AE58772F0}"/>
            </a:ext>
          </a:extLst>
        </xdr:cNvPr>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694" name="n_3aveValue【庁舎】&#10;有形固定資産減価償却率">
          <a:extLst>
            <a:ext uri="{FF2B5EF4-FFF2-40B4-BE49-F238E27FC236}">
              <a16:creationId xmlns:a16="http://schemas.microsoft.com/office/drawing/2014/main" id="{D946BE17-330E-4EAF-88E1-0ABC0F3ED587}"/>
            </a:ext>
          </a:extLst>
        </xdr:cNvPr>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129557</xdr:rowOff>
    </xdr:from>
    <xdr:ext cx="405111" cy="259045"/>
    <xdr:sp macro="" textlink="">
      <xdr:nvSpPr>
        <xdr:cNvPr id="695" name="n_4aveValue【庁舎】&#10;有形固定資産減価償却率">
          <a:extLst>
            <a:ext uri="{FF2B5EF4-FFF2-40B4-BE49-F238E27FC236}">
              <a16:creationId xmlns:a16="http://schemas.microsoft.com/office/drawing/2014/main" id="{6F03CD3E-6B24-471D-8A3E-F8B5F8B8DDA1}"/>
            </a:ext>
          </a:extLst>
        </xdr:cNvPr>
        <xdr:cNvSpPr txBox="1"/>
      </xdr:nvSpPr>
      <xdr:spPr>
        <a:xfrm>
          <a:off x="12611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78213</xdr:rowOff>
    </xdr:from>
    <xdr:ext cx="405111" cy="259045"/>
    <xdr:sp macro="" textlink="">
      <xdr:nvSpPr>
        <xdr:cNvPr id="696" name="n_1mainValue【庁舎】&#10;有形固定資産減価償却率">
          <a:extLst>
            <a:ext uri="{FF2B5EF4-FFF2-40B4-BE49-F238E27FC236}">
              <a16:creationId xmlns:a16="http://schemas.microsoft.com/office/drawing/2014/main" id="{A7402EF6-2DCE-45FC-826B-D6748496462F}"/>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60251</xdr:rowOff>
    </xdr:from>
    <xdr:ext cx="405111" cy="259045"/>
    <xdr:sp macro="" textlink="">
      <xdr:nvSpPr>
        <xdr:cNvPr id="697" name="n_2mainValue【庁舎】&#10;有形固定資産減価償却率">
          <a:extLst>
            <a:ext uri="{FF2B5EF4-FFF2-40B4-BE49-F238E27FC236}">
              <a16:creationId xmlns:a16="http://schemas.microsoft.com/office/drawing/2014/main" id="{6F61C401-BEF3-488C-9382-4AA8D50B4347}"/>
            </a:ext>
          </a:extLst>
        </xdr:cNvPr>
        <xdr:cNvSpPr txBox="1"/>
      </xdr:nvSpPr>
      <xdr:spPr>
        <a:xfrm>
          <a:off x="14389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27595</xdr:rowOff>
    </xdr:from>
    <xdr:ext cx="405111" cy="259045"/>
    <xdr:sp macro="" textlink="">
      <xdr:nvSpPr>
        <xdr:cNvPr id="698" name="n_3mainValue【庁舎】&#10;有形固定資産減価償却率">
          <a:extLst>
            <a:ext uri="{FF2B5EF4-FFF2-40B4-BE49-F238E27FC236}">
              <a16:creationId xmlns:a16="http://schemas.microsoft.com/office/drawing/2014/main" id="{C6B95AD3-0B80-466A-927B-346AA0652F31}"/>
            </a:ext>
          </a:extLst>
        </xdr:cNvPr>
        <xdr:cNvSpPr txBox="1"/>
      </xdr:nvSpPr>
      <xdr:spPr>
        <a:xfrm>
          <a:off x="13500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171285</xdr:rowOff>
    </xdr:from>
    <xdr:ext cx="405111" cy="259045"/>
    <xdr:sp macro="" textlink="">
      <xdr:nvSpPr>
        <xdr:cNvPr id="699" name="n_4mainValue【庁舎】&#10;有形固定資産減価償却率">
          <a:extLst>
            <a:ext uri="{FF2B5EF4-FFF2-40B4-BE49-F238E27FC236}">
              <a16:creationId xmlns:a16="http://schemas.microsoft.com/office/drawing/2014/main" id="{ED5705E3-297D-412E-AE9B-64BE5528368A}"/>
            </a:ext>
          </a:extLst>
        </xdr:cNvPr>
        <xdr:cNvSpPr txBox="1"/>
      </xdr:nvSpPr>
      <xdr:spPr>
        <a:xfrm>
          <a:off x="12611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865A3C7B-67DD-4010-B353-A29269B1FF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866126E1-103B-4B92-9FE7-C66C25B3D0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29E6EA07-0280-4F13-AF79-3BCBB0442F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B376B642-EDFC-4247-B59D-CC72D75A3C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79B326E2-A233-4F4B-BFDD-561215FD51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C698C883-CEE2-43FA-9834-AE536BEFBE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83E16869-BEEC-4E22-B44B-C9DEA322EB1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B4D9BE75-EE2F-4F00-BF3C-34E726BDB8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B3876A30-85C8-44C9-808E-AE209F086C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C4FB36E7-2E33-4953-A78C-518CE177B2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C8120EAA-B1B1-4C9B-A43B-2539025CC48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9CCE3953-8EF7-4287-B532-5C586B52746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0D51C919-5C68-492B-8596-95A3CECCA78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3C7C15AB-A336-49E3-B95D-B5A8C5CFAAE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8D98284D-E0F5-4E4C-8570-E9EFEACC304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571E0A30-3F81-489D-8E2E-7F86F263074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D8725FC5-FC43-4F07-B22A-6125DA9058E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EBACC88F-F078-405E-9418-ED690F2A0BC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8BCB447F-DF37-4794-A24C-4968E9560D5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E627676B-4805-4685-8CC3-1F284E6F4F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2C04F6DE-228C-40D4-86B3-CAFB54CB41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49ED5E64-050B-443E-8317-713D6C90A0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722" name="直線コネクタ 721">
          <a:extLst>
            <a:ext uri="{FF2B5EF4-FFF2-40B4-BE49-F238E27FC236}">
              <a16:creationId xmlns:a16="http://schemas.microsoft.com/office/drawing/2014/main" id="{CE4CE58D-B344-4114-8625-02FE0A729B8D}"/>
            </a:ext>
          </a:extLst>
        </xdr:cNvPr>
        <xdr:cNvCxnSpPr/>
      </xdr:nvCxnSpPr>
      <xdr:spPr>
        <a:xfrm flipV="1">
          <a:off x="22160864" y="1727377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3" name="【庁舎】&#10;一人当たり面積最小値テキスト">
          <a:extLst>
            <a:ext uri="{FF2B5EF4-FFF2-40B4-BE49-F238E27FC236}">
              <a16:creationId xmlns:a16="http://schemas.microsoft.com/office/drawing/2014/main" id="{9878E06B-919F-4951-92FC-EA7604580B43}"/>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4" name="直線コネクタ 723">
          <a:extLst>
            <a:ext uri="{FF2B5EF4-FFF2-40B4-BE49-F238E27FC236}">
              <a16:creationId xmlns:a16="http://schemas.microsoft.com/office/drawing/2014/main" id="{BC437FA2-08E9-4219-B21C-12A447B4C932}"/>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25" name="【庁舎】&#10;一人当たり面積最大値テキスト">
          <a:extLst>
            <a:ext uri="{FF2B5EF4-FFF2-40B4-BE49-F238E27FC236}">
              <a16:creationId xmlns:a16="http://schemas.microsoft.com/office/drawing/2014/main" id="{8EF4CD61-C1C6-4B35-B396-AE116960D99F}"/>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26" name="直線コネクタ 725">
          <a:extLst>
            <a:ext uri="{FF2B5EF4-FFF2-40B4-BE49-F238E27FC236}">
              <a16:creationId xmlns:a16="http://schemas.microsoft.com/office/drawing/2014/main" id="{AB046B98-E4D3-4628-ADDB-DC98991E8D53}"/>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54119</xdr:rowOff>
    </xdr:from>
    <xdr:ext cx="469744" cy="259045"/>
    <xdr:sp macro="" textlink="">
      <xdr:nvSpPr>
        <xdr:cNvPr id="727" name="【庁舎】&#10;一人当たり面積平均値テキスト">
          <a:extLst>
            <a:ext uri="{FF2B5EF4-FFF2-40B4-BE49-F238E27FC236}">
              <a16:creationId xmlns:a16="http://schemas.microsoft.com/office/drawing/2014/main" id="{C66A1764-4ECE-42ED-998B-B6BFF99E4F46}"/>
            </a:ext>
          </a:extLst>
        </xdr:cNvPr>
        <xdr:cNvSpPr txBox="1"/>
      </xdr:nvSpPr>
      <xdr:spPr>
        <a:xfrm>
          <a:off x="22199600" y="1805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728" name="フローチャート: 判断 727">
          <a:extLst>
            <a:ext uri="{FF2B5EF4-FFF2-40B4-BE49-F238E27FC236}">
              <a16:creationId xmlns:a16="http://schemas.microsoft.com/office/drawing/2014/main" id="{64927B69-49C7-4F68-B34A-FE4CEFFEED3F}"/>
            </a:ext>
          </a:extLst>
        </xdr:cNvPr>
        <xdr:cNvSpPr/>
      </xdr:nvSpPr>
      <xdr:spPr>
        <a:xfrm>
          <a:off x="22110700" y="180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729" name="フローチャート: 判断 728">
          <a:extLst>
            <a:ext uri="{FF2B5EF4-FFF2-40B4-BE49-F238E27FC236}">
              <a16:creationId xmlns:a16="http://schemas.microsoft.com/office/drawing/2014/main" id="{8A1452A7-20FC-4D35-A68F-1CD5C4103E06}"/>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730" name="フローチャート: 判断 729">
          <a:extLst>
            <a:ext uri="{FF2B5EF4-FFF2-40B4-BE49-F238E27FC236}">
              <a16:creationId xmlns:a16="http://schemas.microsoft.com/office/drawing/2014/main" id="{EA8CE813-6D7A-49A9-A9BF-C1A8B6458635}"/>
            </a:ext>
          </a:extLst>
        </xdr:cNvPr>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731" name="フローチャート: 判断 730">
          <a:extLst>
            <a:ext uri="{FF2B5EF4-FFF2-40B4-BE49-F238E27FC236}">
              <a16:creationId xmlns:a16="http://schemas.microsoft.com/office/drawing/2014/main" id="{52DD52D6-807B-4BBE-BEDD-F0861F5A7064}"/>
            </a:ext>
          </a:extLst>
        </xdr:cNvPr>
        <xdr:cNvSpPr/>
      </xdr:nvSpPr>
      <xdr:spPr>
        <a:xfrm>
          <a:off x="19494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32" name="フローチャート: 判断 731">
          <a:extLst>
            <a:ext uri="{FF2B5EF4-FFF2-40B4-BE49-F238E27FC236}">
              <a16:creationId xmlns:a16="http://schemas.microsoft.com/office/drawing/2014/main" id="{F629AF9F-6836-4996-BF98-EB302DBC73E4}"/>
            </a:ext>
          </a:extLst>
        </xdr:cNvPr>
        <xdr:cNvSpPr/>
      </xdr:nvSpPr>
      <xdr:spPr>
        <a:xfrm>
          <a:off x="18605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5A70C4E-8FD1-49B4-A96A-9D8A16C78D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CE43E12-A404-41A4-BAD5-23A5C83F52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01CF9E4-0BA7-46DB-B3AA-FEBF5E5E60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0C77B15-6EBD-4099-AB49-3EB6D51B26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201030E-6E9F-41AD-BB5C-6AEFBA5A58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25400</xdr:rowOff>
    </xdr:from>
    <xdr:to>
      <xdr:col>116</xdr:col>
      <xdr:colOff>114300</xdr:colOff>
      <xdr:row>101</xdr:row>
      <xdr:rowOff>127000</xdr:rowOff>
    </xdr:to>
    <xdr:sp macro="" textlink="">
      <xdr:nvSpPr>
        <xdr:cNvPr id="738" name="楕円 737">
          <a:extLst>
            <a:ext uri="{FF2B5EF4-FFF2-40B4-BE49-F238E27FC236}">
              <a16:creationId xmlns:a16="http://schemas.microsoft.com/office/drawing/2014/main" id="{A5992EC7-2A92-40ED-8D7C-B16B1AD34496}"/>
            </a:ext>
          </a:extLst>
        </xdr:cNvPr>
        <xdr:cNvSpPr/>
      </xdr:nvSpPr>
      <xdr:spPr>
        <a:xfrm>
          <a:off x="22110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111777</xdr:rowOff>
    </xdr:from>
    <xdr:ext cx="469744" cy="259045"/>
    <xdr:sp macro="" textlink="">
      <xdr:nvSpPr>
        <xdr:cNvPr id="739" name="【庁舎】&#10;一人当たり面積該当値テキスト">
          <a:extLst>
            <a:ext uri="{FF2B5EF4-FFF2-40B4-BE49-F238E27FC236}">
              <a16:creationId xmlns:a16="http://schemas.microsoft.com/office/drawing/2014/main" id="{C5C8592D-0C3F-4761-A108-0C9CADF3C1C4}"/>
            </a:ext>
          </a:extLst>
        </xdr:cNvPr>
        <xdr:cNvSpPr txBox="1"/>
      </xdr:nvSpPr>
      <xdr:spPr>
        <a:xfrm>
          <a:off x="22199600" y="1725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50546</xdr:rowOff>
    </xdr:from>
    <xdr:to>
      <xdr:col>112</xdr:col>
      <xdr:colOff>38100</xdr:colOff>
      <xdr:row>101</xdr:row>
      <xdr:rowOff>152146</xdr:rowOff>
    </xdr:to>
    <xdr:sp macro="" textlink="">
      <xdr:nvSpPr>
        <xdr:cNvPr id="740" name="楕円 739">
          <a:extLst>
            <a:ext uri="{FF2B5EF4-FFF2-40B4-BE49-F238E27FC236}">
              <a16:creationId xmlns:a16="http://schemas.microsoft.com/office/drawing/2014/main" id="{75DB71DE-01C0-43E0-8C4D-B811FE7FB1FD}"/>
            </a:ext>
          </a:extLst>
        </xdr:cNvPr>
        <xdr:cNvSpPr/>
      </xdr:nvSpPr>
      <xdr:spPr>
        <a:xfrm>
          <a:off x="21272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76200</xdr:rowOff>
    </xdr:from>
    <xdr:to>
      <xdr:col>116</xdr:col>
      <xdr:colOff>63500</xdr:colOff>
      <xdr:row>101</xdr:row>
      <xdr:rowOff>101346</xdr:rowOff>
    </xdr:to>
    <xdr:cxnSp macro="">
      <xdr:nvCxnSpPr>
        <xdr:cNvPr id="741" name="直線コネクタ 740">
          <a:extLst>
            <a:ext uri="{FF2B5EF4-FFF2-40B4-BE49-F238E27FC236}">
              <a16:creationId xmlns:a16="http://schemas.microsoft.com/office/drawing/2014/main" id="{65CA2CE9-BD7E-41F8-8794-5DBAEA6AD1C4}"/>
            </a:ext>
          </a:extLst>
        </xdr:cNvPr>
        <xdr:cNvCxnSpPr/>
      </xdr:nvCxnSpPr>
      <xdr:spPr>
        <a:xfrm flipV="1">
          <a:off x="21323300" y="1739265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84837</xdr:rowOff>
    </xdr:from>
    <xdr:to>
      <xdr:col>107</xdr:col>
      <xdr:colOff>101600</xdr:colOff>
      <xdr:row>102</xdr:row>
      <xdr:rowOff>14987</xdr:rowOff>
    </xdr:to>
    <xdr:sp macro="" textlink="">
      <xdr:nvSpPr>
        <xdr:cNvPr id="742" name="楕円 741">
          <a:extLst>
            <a:ext uri="{FF2B5EF4-FFF2-40B4-BE49-F238E27FC236}">
              <a16:creationId xmlns:a16="http://schemas.microsoft.com/office/drawing/2014/main" id="{89F1F1B5-6306-4536-B2D4-037822DEF306}"/>
            </a:ext>
          </a:extLst>
        </xdr:cNvPr>
        <xdr:cNvSpPr/>
      </xdr:nvSpPr>
      <xdr:spPr>
        <a:xfrm>
          <a:off x="203835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101346</xdr:rowOff>
    </xdr:from>
    <xdr:to>
      <xdr:col>111</xdr:col>
      <xdr:colOff>177800</xdr:colOff>
      <xdr:row>101</xdr:row>
      <xdr:rowOff>135637</xdr:rowOff>
    </xdr:to>
    <xdr:cxnSp macro="">
      <xdr:nvCxnSpPr>
        <xdr:cNvPr id="743" name="直線コネクタ 742">
          <a:extLst>
            <a:ext uri="{FF2B5EF4-FFF2-40B4-BE49-F238E27FC236}">
              <a16:creationId xmlns:a16="http://schemas.microsoft.com/office/drawing/2014/main" id="{8B4C7DEB-EFD0-44C0-BC52-78B09A656AFA}"/>
            </a:ext>
          </a:extLst>
        </xdr:cNvPr>
        <xdr:cNvCxnSpPr/>
      </xdr:nvCxnSpPr>
      <xdr:spPr>
        <a:xfrm flipV="1">
          <a:off x="20434300" y="1741779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103124</xdr:rowOff>
    </xdr:from>
    <xdr:to>
      <xdr:col>102</xdr:col>
      <xdr:colOff>165100</xdr:colOff>
      <xdr:row>102</xdr:row>
      <xdr:rowOff>33274</xdr:rowOff>
    </xdr:to>
    <xdr:sp macro="" textlink="">
      <xdr:nvSpPr>
        <xdr:cNvPr id="744" name="楕円 743">
          <a:extLst>
            <a:ext uri="{FF2B5EF4-FFF2-40B4-BE49-F238E27FC236}">
              <a16:creationId xmlns:a16="http://schemas.microsoft.com/office/drawing/2014/main" id="{37646973-B10C-4B03-9651-1DA50A794A1B}"/>
            </a:ext>
          </a:extLst>
        </xdr:cNvPr>
        <xdr:cNvSpPr/>
      </xdr:nvSpPr>
      <xdr:spPr>
        <a:xfrm>
          <a:off x="19494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135637</xdr:rowOff>
    </xdr:from>
    <xdr:to>
      <xdr:col>107</xdr:col>
      <xdr:colOff>50800</xdr:colOff>
      <xdr:row>101</xdr:row>
      <xdr:rowOff>153924</xdr:rowOff>
    </xdr:to>
    <xdr:cxnSp macro="">
      <xdr:nvCxnSpPr>
        <xdr:cNvPr id="745" name="直線コネクタ 744">
          <a:extLst>
            <a:ext uri="{FF2B5EF4-FFF2-40B4-BE49-F238E27FC236}">
              <a16:creationId xmlns:a16="http://schemas.microsoft.com/office/drawing/2014/main" id="{6EC0D831-EE33-4C02-91D9-9851A6F9B09E}"/>
            </a:ext>
          </a:extLst>
        </xdr:cNvPr>
        <xdr:cNvCxnSpPr/>
      </xdr:nvCxnSpPr>
      <xdr:spPr>
        <a:xfrm flipV="1">
          <a:off x="19545300" y="1745208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119126</xdr:rowOff>
    </xdr:from>
    <xdr:to>
      <xdr:col>98</xdr:col>
      <xdr:colOff>38100</xdr:colOff>
      <xdr:row>102</xdr:row>
      <xdr:rowOff>49276</xdr:rowOff>
    </xdr:to>
    <xdr:sp macro="" textlink="">
      <xdr:nvSpPr>
        <xdr:cNvPr id="746" name="楕円 745">
          <a:extLst>
            <a:ext uri="{FF2B5EF4-FFF2-40B4-BE49-F238E27FC236}">
              <a16:creationId xmlns:a16="http://schemas.microsoft.com/office/drawing/2014/main" id="{1A78CFFE-F0A5-48AF-9083-5F8F728C2FC2}"/>
            </a:ext>
          </a:extLst>
        </xdr:cNvPr>
        <xdr:cNvSpPr/>
      </xdr:nvSpPr>
      <xdr:spPr>
        <a:xfrm>
          <a:off x="18605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153924</xdr:rowOff>
    </xdr:from>
    <xdr:to>
      <xdr:col>102</xdr:col>
      <xdr:colOff>114300</xdr:colOff>
      <xdr:row>101</xdr:row>
      <xdr:rowOff>169926</xdr:rowOff>
    </xdr:to>
    <xdr:cxnSp macro="">
      <xdr:nvCxnSpPr>
        <xdr:cNvPr id="747" name="直線コネクタ 746">
          <a:extLst>
            <a:ext uri="{FF2B5EF4-FFF2-40B4-BE49-F238E27FC236}">
              <a16:creationId xmlns:a16="http://schemas.microsoft.com/office/drawing/2014/main" id="{00B59371-C9CE-4BE6-A005-39B7C0572C05}"/>
            </a:ext>
          </a:extLst>
        </xdr:cNvPr>
        <xdr:cNvCxnSpPr/>
      </xdr:nvCxnSpPr>
      <xdr:spPr>
        <a:xfrm flipV="1">
          <a:off x="18656300" y="174703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748" name="n_1aveValue【庁舎】&#10;一人当たり面積">
          <a:extLst>
            <a:ext uri="{FF2B5EF4-FFF2-40B4-BE49-F238E27FC236}">
              <a16:creationId xmlns:a16="http://schemas.microsoft.com/office/drawing/2014/main" id="{67EA3F9A-5B40-4435-B3E8-C5DCDFE88605}"/>
            </a:ext>
          </a:extLst>
        </xdr:cNvPr>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749" name="n_2aveValue【庁舎】&#10;一人当たり面積">
          <a:extLst>
            <a:ext uri="{FF2B5EF4-FFF2-40B4-BE49-F238E27FC236}">
              <a16:creationId xmlns:a16="http://schemas.microsoft.com/office/drawing/2014/main" id="{7992FD37-BCFF-4DF2-88AA-E0A0D8CDA149}"/>
            </a:ext>
          </a:extLst>
        </xdr:cNvPr>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750" name="n_3aveValue【庁舎】&#10;一人当たり面積">
          <a:extLst>
            <a:ext uri="{FF2B5EF4-FFF2-40B4-BE49-F238E27FC236}">
              <a16:creationId xmlns:a16="http://schemas.microsoft.com/office/drawing/2014/main" id="{930C34B9-D27A-43E5-B584-2AC0BA44ACD3}"/>
            </a:ext>
          </a:extLst>
        </xdr:cNvPr>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751" name="n_4aveValue【庁舎】&#10;一人当たり面積">
          <a:extLst>
            <a:ext uri="{FF2B5EF4-FFF2-40B4-BE49-F238E27FC236}">
              <a16:creationId xmlns:a16="http://schemas.microsoft.com/office/drawing/2014/main" id="{B78ADEEF-BFE4-4D2C-9F0E-99DB387965C6}"/>
            </a:ext>
          </a:extLst>
        </xdr:cNvPr>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168673</xdr:rowOff>
    </xdr:from>
    <xdr:ext cx="469744" cy="259045"/>
    <xdr:sp macro="" textlink="">
      <xdr:nvSpPr>
        <xdr:cNvPr id="752" name="n_1mainValue【庁舎】&#10;一人当たり面積">
          <a:extLst>
            <a:ext uri="{FF2B5EF4-FFF2-40B4-BE49-F238E27FC236}">
              <a16:creationId xmlns:a16="http://schemas.microsoft.com/office/drawing/2014/main" id="{54BD5302-0E73-4F57-9AA0-AD276F03A7A1}"/>
            </a:ext>
          </a:extLst>
        </xdr:cNvPr>
        <xdr:cNvSpPr txBox="1"/>
      </xdr:nvSpPr>
      <xdr:spPr>
        <a:xfrm>
          <a:off x="210757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31514</xdr:rowOff>
    </xdr:from>
    <xdr:ext cx="469744" cy="259045"/>
    <xdr:sp macro="" textlink="">
      <xdr:nvSpPr>
        <xdr:cNvPr id="753" name="n_2mainValue【庁舎】&#10;一人当たり面積">
          <a:extLst>
            <a:ext uri="{FF2B5EF4-FFF2-40B4-BE49-F238E27FC236}">
              <a16:creationId xmlns:a16="http://schemas.microsoft.com/office/drawing/2014/main" id="{C8307457-2B3F-44EA-BE7E-3845E7610595}"/>
            </a:ext>
          </a:extLst>
        </xdr:cNvPr>
        <xdr:cNvSpPr txBox="1"/>
      </xdr:nvSpPr>
      <xdr:spPr>
        <a:xfrm>
          <a:off x="20199427" y="1717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49801</xdr:rowOff>
    </xdr:from>
    <xdr:ext cx="469744" cy="259045"/>
    <xdr:sp macro="" textlink="">
      <xdr:nvSpPr>
        <xdr:cNvPr id="754" name="n_3mainValue【庁舎】&#10;一人当たり面積">
          <a:extLst>
            <a:ext uri="{FF2B5EF4-FFF2-40B4-BE49-F238E27FC236}">
              <a16:creationId xmlns:a16="http://schemas.microsoft.com/office/drawing/2014/main" id="{DC42AC7B-79F8-453B-87FB-FBCC1FA39BE9}"/>
            </a:ext>
          </a:extLst>
        </xdr:cNvPr>
        <xdr:cNvSpPr txBox="1"/>
      </xdr:nvSpPr>
      <xdr:spPr>
        <a:xfrm>
          <a:off x="19310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65803</xdr:rowOff>
    </xdr:from>
    <xdr:ext cx="469744" cy="259045"/>
    <xdr:sp macro="" textlink="">
      <xdr:nvSpPr>
        <xdr:cNvPr id="755" name="n_4mainValue【庁舎】&#10;一人当たり面積">
          <a:extLst>
            <a:ext uri="{FF2B5EF4-FFF2-40B4-BE49-F238E27FC236}">
              <a16:creationId xmlns:a16="http://schemas.microsoft.com/office/drawing/2014/main" id="{C46051CE-BD52-409C-91F7-8E0C7376D445}"/>
            </a:ext>
          </a:extLst>
        </xdr:cNvPr>
        <xdr:cNvSpPr txBox="1"/>
      </xdr:nvSpPr>
      <xdr:spPr>
        <a:xfrm>
          <a:off x="184214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C24B23CF-3E8F-481C-B7F9-D2C5EF809E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FD0A12A1-0D07-48E9-A22D-C47389306D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582AEA4D-49F1-468C-8265-5949507697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減価償却率は類似団体と比較し高い数値であり、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人あたりの有形固定資産額についても低い水準である。本町においても減価償却率は増加傾向であるため、今後も老朽化の進んでいる施設の長寿命化計画など検討が必要である。　　　　　　　　　　　　　　　　　　　　　　　　　　　　　　　　　　　　　　　　　　　　　　　　　　　　　　　　　　　　　　　　　　　　　　　　　　　　　　　　　　　　　　　　　　　　　　　　　　　　　　　　　　　　　　　　　　　　　　　</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人あたりの保有面積は類似団体平均と比較すると多く、また減価償却率についても低い水準である。令和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年度は消防団第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分団屯所の建築があり減価償却率は減少となった。一方で老朽化の進んでいる消防施設施設もあるため改修・維持・更新や統廃合などの管理体制について今後も検討が必要である。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年々増加傾向であり１人あたりの保有量は類似団体と比較し僅かに高い水準である。琴南東体育館（旧琴南東小学校）については老朽化が進んでいるため長寿命化計画・統廃合などを考慮しながら適切な施設マネジメントを行う。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は類似団体平均と比較すると低い水準であり、１人あたりの保有量についても類似団体と比較すると低い水準である。本町においては福祉施設に該当する施設が琴南高齢者生活福祉センターだけであり、今後も老朽化が進んでいくため住民の安全面も考慮し施設の改修・維持・更新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0&#32207;&#21209;&#35506;/A-02%20&#36001;&#25919;&#12539;&#20154;&#20107;/060&#36001;&#25919;&#35519;&#26619;&#22577;&#21578;/R06/20240819&#12304;&#39321;&#24029;&#30476;&#33258;&#27835;&#25391;&#33288;&#35506;&#65306;9.18&#12294;&#12305;&#32113;&#19968;&#30340;&#12394;&#22522;&#28310;&#12395;&#12424;&#12427;&#36001;&#21209;&#26360;&#39006;&#12363;&#12425;&#24471;&#12425;&#12428;&#12427;&#24773;&#22577;&#12395;&#38306;&#12377;&#12427;&#35519;&#26619;&#65288;2&#22238;&#30446;&#65289;/&#25552;&#20986;/&#12304;&#36001;&#25919;&#29366;&#27841;&#36039;&#26009;&#38598;&#12305;_374067_&#12414;&#12435;&#12398;&#12358;&#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59.5</v>
          </cell>
          <cell r="BX53">
            <v>60.1</v>
          </cell>
          <cell r="CF53">
            <v>60.5</v>
          </cell>
          <cell r="CN53">
            <v>59.9</v>
          </cell>
          <cell r="CV53">
            <v>58.4</v>
          </cell>
        </row>
        <row r="55">
          <cell r="AN55" t="str">
            <v>類似団体内平均値</v>
          </cell>
          <cell r="BP55">
            <v>38.5</v>
          </cell>
          <cell r="BX55">
            <v>35.5</v>
          </cell>
          <cell r="CF55">
            <v>13.5</v>
          </cell>
          <cell r="CN55">
            <v>0</v>
          </cell>
          <cell r="CV55">
            <v>0</v>
          </cell>
        </row>
        <row r="57">
          <cell r="BP57">
            <v>65.3</v>
          </cell>
          <cell r="BX57">
            <v>66</v>
          </cell>
          <cell r="CF57">
            <v>65.099999999999994</v>
          </cell>
          <cell r="CN57">
            <v>64.3</v>
          </cell>
          <cell r="CV57">
            <v>65.7</v>
          </cell>
        </row>
        <row r="72">
          <cell r="BP72" t="str">
            <v>H30</v>
          </cell>
          <cell r="BX72" t="str">
            <v>R01</v>
          </cell>
          <cell r="CF72" t="str">
            <v>R02</v>
          </cell>
          <cell r="CN72" t="str">
            <v>R03</v>
          </cell>
          <cell r="CV72" t="str">
            <v>R04</v>
          </cell>
        </row>
        <row r="73">
          <cell r="AN73" t="str">
            <v>当該団体値</v>
          </cell>
        </row>
        <row r="75">
          <cell r="BP75">
            <v>7.2</v>
          </cell>
          <cell r="BX75">
            <v>7.9</v>
          </cell>
          <cell r="CF75">
            <v>8.3000000000000007</v>
          </cell>
          <cell r="CN75">
            <v>7.9</v>
          </cell>
          <cell r="CV75">
            <v>8.6</v>
          </cell>
        </row>
        <row r="77">
          <cell r="AN77" t="str">
            <v>類似団体内平均値</v>
          </cell>
          <cell r="BP77">
            <v>38.5</v>
          </cell>
          <cell r="BX77">
            <v>35.5</v>
          </cell>
          <cell r="CF77">
            <v>13.5</v>
          </cell>
          <cell r="CN77">
            <v>0</v>
          </cell>
          <cell r="CV77">
            <v>0</v>
          </cell>
        </row>
        <row r="79">
          <cell r="BP79">
            <v>8.9</v>
          </cell>
          <cell r="BX79">
            <v>8.8000000000000007</v>
          </cell>
          <cell r="CF79">
            <v>8.3000000000000007</v>
          </cell>
          <cell r="CN79">
            <v>8</v>
          </cell>
          <cell r="CV79">
            <v>8.1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13031543</v>
      </c>
      <c r="BO4" s="415"/>
      <c r="BP4" s="415"/>
      <c r="BQ4" s="415"/>
      <c r="BR4" s="415"/>
      <c r="BS4" s="415"/>
      <c r="BT4" s="415"/>
      <c r="BU4" s="416"/>
      <c r="BV4" s="414">
        <v>12526641</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5.5</v>
      </c>
      <c r="CU4" s="589"/>
      <c r="CV4" s="589"/>
      <c r="CW4" s="589"/>
      <c r="CX4" s="589"/>
      <c r="CY4" s="589"/>
      <c r="CZ4" s="589"/>
      <c r="DA4" s="590"/>
      <c r="DB4" s="588">
        <v>4.5999999999999996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12554603</v>
      </c>
      <c r="BO5" s="420"/>
      <c r="BP5" s="420"/>
      <c r="BQ5" s="420"/>
      <c r="BR5" s="420"/>
      <c r="BS5" s="420"/>
      <c r="BT5" s="420"/>
      <c r="BU5" s="421"/>
      <c r="BV5" s="419">
        <v>12103110</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88.3</v>
      </c>
      <c r="CU5" s="390"/>
      <c r="CV5" s="390"/>
      <c r="CW5" s="390"/>
      <c r="CX5" s="390"/>
      <c r="CY5" s="390"/>
      <c r="CZ5" s="390"/>
      <c r="DA5" s="391"/>
      <c r="DB5" s="389">
        <v>79.8</v>
      </c>
      <c r="DC5" s="390"/>
      <c r="DD5" s="390"/>
      <c r="DE5" s="390"/>
      <c r="DF5" s="390"/>
      <c r="DG5" s="390"/>
      <c r="DH5" s="390"/>
      <c r="DI5" s="391"/>
    </row>
    <row r="6" spans="1:119" ht="18.75" customHeight="1" x14ac:dyDescent="0.15">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103</v>
      </c>
      <c r="AV6" s="467"/>
      <c r="AW6" s="467"/>
      <c r="AX6" s="467"/>
      <c r="AY6" s="399" t="s">
        <v>104</v>
      </c>
      <c r="AZ6" s="400"/>
      <c r="BA6" s="400"/>
      <c r="BB6" s="400"/>
      <c r="BC6" s="400"/>
      <c r="BD6" s="400"/>
      <c r="BE6" s="400"/>
      <c r="BF6" s="400"/>
      <c r="BG6" s="400"/>
      <c r="BH6" s="400"/>
      <c r="BI6" s="400"/>
      <c r="BJ6" s="400"/>
      <c r="BK6" s="400"/>
      <c r="BL6" s="400"/>
      <c r="BM6" s="401"/>
      <c r="BN6" s="419">
        <v>476940</v>
      </c>
      <c r="BO6" s="420"/>
      <c r="BP6" s="420"/>
      <c r="BQ6" s="420"/>
      <c r="BR6" s="420"/>
      <c r="BS6" s="420"/>
      <c r="BT6" s="420"/>
      <c r="BU6" s="421"/>
      <c r="BV6" s="419">
        <v>423531</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89.3</v>
      </c>
      <c r="CU6" s="563"/>
      <c r="CV6" s="563"/>
      <c r="CW6" s="563"/>
      <c r="CX6" s="563"/>
      <c r="CY6" s="563"/>
      <c r="CZ6" s="563"/>
      <c r="DA6" s="564"/>
      <c r="DB6" s="562">
        <v>83.2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93827</v>
      </c>
      <c r="BO7" s="420"/>
      <c r="BP7" s="420"/>
      <c r="BQ7" s="420"/>
      <c r="BR7" s="420"/>
      <c r="BS7" s="420"/>
      <c r="BT7" s="420"/>
      <c r="BU7" s="421"/>
      <c r="BV7" s="419">
        <v>86520</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6994695</v>
      </c>
      <c r="CU7" s="420"/>
      <c r="CV7" s="420"/>
      <c r="CW7" s="420"/>
      <c r="CX7" s="420"/>
      <c r="CY7" s="420"/>
      <c r="CZ7" s="420"/>
      <c r="DA7" s="421"/>
      <c r="DB7" s="419">
        <v>7347994</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107</v>
      </c>
      <c r="AV8" s="467"/>
      <c r="AW8" s="467"/>
      <c r="AX8" s="467"/>
      <c r="AY8" s="399" t="s">
        <v>111</v>
      </c>
      <c r="AZ8" s="400"/>
      <c r="BA8" s="400"/>
      <c r="BB8" s="400"/>
      <c r="BC8" s="400"/>
      <c r="BD8" s="400"/>
      <c r="BE8" s="400"/>
      <c r="BF8" s="400"/>
      <c r="BG8" s="400"/>
      <c r="BH8" s="400"/>
      <c r="BI8" s="400"/>
      <c r="BJ8" s="400"/>
      <c r="BK8" s="400"/>
      <c r="BL8" s="400"/>
      <c r="BM8" s="401"/>
      <c r="BN8" s="419">
        <v>383113</v>
      </c>
      <c r="BO8" s="420"/>
      <c r="BP8" s="420"/>
      <c r="BQ8" s="420"/>
      <c r="BR8" s="420"/>
      <c r="BS8" s="420"/>
      <c r="BT8" s="420"/>
      <c r="BU8" s="421"/>
      <c r="BV8" s="419">
        <v>337011</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0.34</v>
      </c>
      <c r="CU8" s="523"/>
      <c r="CV8" s="523"/>
      <c r="CW8" s="523"/>
      <c r="CX8" s="523"/>
      <c r="CY8" s="523"/>
      <c r="CZ8" s="523"/>
      <c r="DA8" s="524"/>
      <c r="DB8" s="522">
        <v>0.33</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17401</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117</v>
      </c>
      <c r="AV9" s="467"/>
      <c r="AW9" s="467"/>
      <c r="AX9" s="467"/>
      <c r="AY9" s="399" t="s">
        <v>118</v>
      </c>
      <c r="AZ9" s="400"/>
      <c r="BA9" s="400"/>
      <c r="BB9" s="400"/>
      <c r="BC9" s="400"/>
      <c r="BD9" s="400"/>
      <c r="BE9" s="400"/>
      <c r="BF9" s="400"/>
      <c r="BG9" s="400"/>
      <c r="BH9" s="400"/>
      <c r="BI9" s="400"/>
      <c r="BJ9" s="400"/>
      <c r="BK9" s="400"/>
      <c r="BL9" s="400"/>
      <c r="BM9" s="401"/>
      <c r="BN9" s="419">
        <v>46102</v>
      </c>
      <c r="BO9" s="420"/>
      <c r="BP9" s="420"/>
      <c r="BQ9" s="420"/>
      <c r="BR9" s="420"/>
      <c r="BS9" s="420"/>
      <c r="BT9" s="420"/>
      <c r="BU9" s="421"/>
      <c r="BV9" s="419">
        <v>-30437</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18.2</v>
      </c>
      <c r="CU9" s="390"/>
      <c r="CV9" s="390"/>
      <c r="CW9" s="390"/>
      <c r="CX9" s="390"/>
      <c r="CY9" s="390"/>
      <c r="CZ9" s="390"/>
      <c r="DA9" s="391"/>
      <c r="DB9" s="389">
        <v>17.5</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18377</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122</v>
      </c>
      <c r="AV10" s="467"/>
      <c r="AW10" s="467"/>
      <c r="AX10" s="467"/>
      <c r="AY10" s="399" t="s">
        <v>123</v>
      </c>
      <c r="AZ10" s="400"/>
      <c r="BA10" s="400"/>
      <c r="BB10" s="400"/>
      <c r="BC10" s="400"/>
      <c r="BD10" s="400"/>
      <c r="BE10" s="400"/>
      <c r="BF10" s="400"/>
      <c r="BG10" s="400"/>
      <c r="BH10" s="400"/>
      <c r="BI10" s="400"/>
      <c r="BJ10" s="400"/>
      <c r="BK10" s="400"/>
      <c r="BL10" s="400"/>
      <c r="BM10" s="401"/>
      <c r="BN10" s="419">
        <v>236908</v>
      </c>
      <c r="BO10" s="420"/>
      <c r="BP10" s="420"/>
      <c r="BQ10" s="420"/>
      <c r="BR10" s="420"/>
      <c r="BS10" s="420"/>
      <c r="BT10" s="420"/>
      <c r="BU10" s="421"/>
      <c r="BV10" s="419">
        <v>294916</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122</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17610</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107</v>
      </c>
      <c r="AV12" s="467"/>
      <c r="AW12" s="467"/>
      <c r="AX12" s="467"/>
      <c r="AY12" s="399" t="s">
        <v>137</v>
      </c>
      <c r="AZ12" s="400"/>
      <c r="BA12" s="400"/>
      <c r="BB12" s="400"/>
      <c r="BC12" s="400"/>
      <c r="BD12" s="400"/>
      <c r="BE12" s="400"/>
      <c r="BF12" s="400"/>
      <c r="BG12" s="400"/>
      <c r="BH12" s="400"/>
      <c r="BI12" s="400"/>
      <c r="BJ12" s="400"/>
      <c r="BK12" s="400"/>
      <c r="BL12" s="400"/>
      <c r="BM12" s="401"/>
      <c r="BN12" s="419">
        <v>523000</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140</v>
      </c>
      <c r="N13" s="510"/>
      <c r="O13" s="510"/>
      <c r="P13" s="510"/>
      <c r="Q13" s="511"/>
      <c r="R13" s="512">
        <v>17411</v>
      </c>
      <c r="S13" s="513"/>
      <c r="T13" s="513"/>
      <c r="U13" s="513"/>
      <c r="V13" s="514"/>
      <c r="W13" s="500" t="s">
        <v>141</v>
      </c>
      <c r="X13" s="442"/>
      <c r="Y13" s="442"/>
      <c r="Z13" s="442"/>
      <c r="AA13" s="442"/>
      <c r="AB13" s="443"/>
      <c r="AC13" s="395">
        <v>997</v>
      </c>
      <c r="AD13" s="396"/>
      <c r="AE13" s="396"/>
      <c r="AF13" s="396"/>
      <c r="AG13" s="397"/>
      <c r="AH13" s="395">
        <v>1134</v>
      </c>
      <c r="AI13" s="396"/>
      <c r="AJ13" s="396"/>
      <c r="AK13" s="396"/>
      <c r="AL13" s="398"/>
      <c r="AM13" s="478" t="s">
        <v>142</v>
      </c>
      <c r="AN13" s="393"/>
      <c r="AO13" s="393"/>
      <c r="AP13" s="393"/>
      <c r="AQ13" s="393"/>
      <c r="AR13" s="393"/>
      <c r="AS13" s="393"/>
      <c r="AT13" s="394"/>
      <c r="AU13" s="466" t="s">
        <v>122</v>
      </c>
      <c r="AV13" s="467"/>
      <c r="AW13" s="467"/>
      <c r="AX13" s="467"/>
      <c r="AY13" s="399" t="s">
        <v>143</v>
      </c>
      <c r="AZ13" s="400"/>
      <c r="BA13" s="400"/>
      <c r="BB13" s="400"/>
      <c r="BC13" s="400"/>
      <c r="BD13" s="400"/>
      <c r="BE13" s="400"/>
      <c r="BF13" s="400"/>
      <c r="BG13" s="400"/>
      <c r="BH13" s="400"/>
      <c r="BI13" s="400"/>
      <c r="BJ13" s="400"/>
      <c r="BK13" s="400"/>
      <c r="BL13" s="400"/>
      <c r="BM13" s="401"/>
      <c r="BN13" s="419">
        <v>-239990</v>
      </c>
      <c r="BO13" s="420"/>
      <c r="BP13" s="420"/>
      <c r="BQ13" s="420"/>
      <c r="BR13" s="420"/>
      <c r="BS13" s="420"/>
      <c r="BT13" s="420"/>
      <c r="BU13" s="421"/>
      <c r="BV13" s="419">
        <v>264479</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8.6</v>
      </c>
      <c r="CU13" s="390"/>
      <c r="CV13" s="390"/>
      <c r="CW13" s="390"/>
      <c r="CX13" s="390"/>
      <c r="CY13" s="390"/>
      <c r="CZ13" s="390"/>
      <c r="DA13" s="391"/>
      <c r="DB13" s="389">
        <v>7.9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145</v>
      </c>
      <c r="M14" s="546"/>
      <c r="N14" s="546"/>
      <c r="O14" s="546"/>
      <c r="P14" s="546"/>
      <c r="Q14" s="547"/>
      <c r="R14" s="512">
        <v>17875</v>
      </c>
      <c r="S14" s="513"/>
      <c r="T14" s="513"/>
      <c r="U14" s="513"/>
      <c r="V14" s="514"/>
      <c r="W14" s="515"/>
      <c r="X14" s="445"/>
      <c r="Y14" s="445"/>
      <c r="Z14" s="445"/>
      <c r="AA14" s="445"/>
      <c r="AB14" s="446"/>
      <c r="AC14" s="505">
        <v>12</v>
      </c>
      <c r="AD14" s="506"/>
      <c r="AE14" s="506"/>
      <c r="AF14" s="506"/>
      <c r="AG14" s="507"/>
      <c r="AH14" s="505">
        <v>13</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t="s">
        <v>139</v>
      </c>
      <c r="CU14" s="517"/>
      <c r="CV14" s="517"/>
      <c r="CW14" s="517"/>
      <c r="CX14" s="517"/>
      <c r="CY14" s="517"/>
      <c r="CZ14" s="517"/>
      <c r="DA14" s="518"/>
      <c r="DB14" s="516" t="s">
        <v>139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140</v>
      </c>
      <c r="N15" s="510"/>
      <c r="O15" s="510"/>
      <c r="P15" s="510"/>
      <c r="Q15" s="511"/>
      <c r="R15" s="512">
        <v>17699</v>
      </c>
      <c r="S15" s="513"/>
      <c r="T15" s="513"/>
      <c r="U15" s="513"/>
      <c r="V15" s="514"/>
      <c r="W15" s="500" t="s">
        <v>147</v>
      </c>
      <c r="X15" s="442"/>
      <c r="Y15" s="442"/>
      <c r="Z15" s="442"/>
      <c r="AA15" s="442"/>
      <c r="AB15" s="443"/>
      <c r="AC15" s="395">
        <v>2337</v>
      </c>
      <c r="AD15" s="396"/>
      <c r="AE15" s="396"/>
      <c r="AF15" s="396"/>
      <c r="AG15" s="397"/>
      <c r="AH15" s="395">
        <v>2501</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2228280</v>
      </c>
      <c r="BO15" s="415"/>
      <c r="BP15" s="415"/>
      <c r="BQ15" s="415"/>
      <c r="BR15" s="415"/>
      <c r="BS15" s="415"/>
      <c r="BT15" s="415"/>
      <c r="BU15" s="416"/>
      <c r="BV15" s="414">
        <v>2097821</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28.2</v>
      </c>
      <c r="AD16" s="506"/>
      <c r="AE16" s="506"/>
      <c r="AF16" s="506"/>
      <c r="AG16" s="507"/>
      <c r="AH16" s="505">
        <v>28.8</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6353522</v>
      </c>
      <c r="BO16" s="420"/>
      <c r="BP16" s="420"/>
      <c r="BQ16" s="420"/>
      <c r="BR16" s="420"/>
      <c r="BS16" s="420"/>
      <c r="BT16" s="420"/>
      <c r="BU16" s="421"/>
      <c r="BV16" s="419">
        <v>6517820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153</v>
      </c>
      <c r="N17" s="495"/>
      <c r="O17" s="495"/>
      <c r="P17" s="495"/>
      <c r="Q17" s="496"/>
      <c r="R17" s="497" t="s">
        <v>154</v>
      </c>
      <c r="S17" s="498"/>
      <c r="T17" s="498"/>
      <c r="U17" s="498"/>
      <c r="V17" s="499"/>
      <c r="W17" s="500" t="s">
        <v>155</v>
      </c>
      <c r="X17" s="442"/>
      <c r="Y17" s="442"/>
      <c r="Z17" s="442"/>
      <c r="AA17" s="442"/>
      <c r="AB17" s="443"/>
      <c r="AC17" s="395">
        <v>4958</v>
      </c>
      <c r="AD17" s="396"/>
      <c r="AE17" s="396"/>
      <c r="AF17" s="396"/>
      <c r="AG17" s="397"/>
      <c r="AH17" s="395">
        <v>5064</v>
      </c>
      <c r="AI17" s="396"/>
      <c r="AJ17" s="396"/>
      <c r="AK17" s="396"/>
      <c r="AL17" s="398"/>
      <c r="AM17" s="478"/>
      <c r="AN17" s="393"/>
      <c r="AO17" s="393"/>
      <c r="AP17" s="393"/>
      <c r="AQ17" s="393"/>
      <c r="AR17" s="393"/>
      <c r="AS17" s="393"/>
      <c r="AT17" s="394"/>
      <c r="AU17" s="466"/>
      <c r="AV17" s="467"/>
      <c r="AW17" s="467"/>
      <c r="AX17" s="467"/>
      <c r="AY17" s="399" t="s">
        <v>156</v>
      </c>
      <c r="AZ17" s="400"/>
      <c r="BA17" s="400"/>
      <c r="BB17" s="400"/>
      <c r="BC17" s="400"/>
      <c r="BD17" s="400"/>
      <c r="BE17" s="400"/>
      <c r="BF17" s="400"/>
      <c r="BG17" s="400"/>
      <c r="BH17" s="400"/>
      <c r="BI17" s="400"/>
      <c r="BJ17" s="400"/>
      <c r="BK17" s="400"/>
      <c r="BL17" s="400"/>
      <c r="BM17" s="401"/>
      <c r="BN17" s="419">
        <v>2795463</v>
      </c>
      <c r="BO17" s="420"/>
      <c r="BP17" s="420"/>
      <c r="BQ17" s="420"/>
      <c r="BR17" s="420"/>
      <c r="BS17" s="420"/>
      <c r="BT17" s="420"/>
      <c r="BU17" s="421"/>
      <c r="BV17" s="419">
        <v>2624018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157</v>
      </c>
      <c r="C18" s="472"/>
      <c r="D18" s="472"/>
      <c r="E18" s="473"/>
      <c r="F18" s="473"/>
      <c r="G18" s="473"/>
      <c r="H18" s="473"/>
      <c r="I18" s="473"/>
      <c r="J18" s="473"/>
      <c r="K18" s="473"/>
      <c r="L18" s="474">
        <v>194.45</v>
      </c>
      <c r="M18" s="474"/>
      <c r="N18" s="474"/>
      <c r="O18" s="474"/>
      <c r="P18" s="474"/>
      <c r="Q18" s="474"/>
      <c r="R18" s="475"/>
      <c r="S18" s="475"/>
      <c r="T18" s="475"/>
      <c r="U18" s="475"/>
      <c r="V18" s="476"/>
      <c r="W18" s="490"/>
      <c r="X18" s="491"/>
      <c r="Y18" s="491"/>
      <c r="Z18" s="491"/>
      <c r="AA18" s="491"/>
      <c r="AB18" s="501"/>
      <c r="AC18" s="383">
        <v>59.8</v>
      </c>
      <c r="AD18" s="384"/>
      <c r="AE18" s="384"/>
      <c r="AF18" s="384"/>
      <c r="AG18" s="477"/>
      <c r="AH18" s="383">
        <v>58.2</v>
      </c>
      <c r="AI18" s="384"/>
      <c r="AJ18" s="384"/>
      <c r="AK18" s="384"/>
      <c r="AL18" s="385"/>
      <c r="AM18" s="478"/>
      <c r="AN18" s="393"/>
      <c r="AO18" s="393"/>
      <c r="AP18" s="393"/>
      <c r="AQ18" s="393"/>
      <c r="AR18" s="393"/>
      <c r="AS18" s="393"/>
      <c r="AT18" s="394"/>
      <c r="AU18" s="466"/>
      <c r="AV18" s="467"/>
      <c r="AW18" s="467"/>
      <c r="AX18" s="467"/>
      <c r="AY18" s="399" t="s">
        <v>158</v>
      </c>
      <c r="AZ18" s="400"/>
      <c r="BA18" s="400"/>
      <c r="BB18" s="400"/>
      <c r="BC18" s="400"/>
      <c r="BD18" s="400"/>
      <c r="BE18" s="400"/>
      <c r="BF18" s="400"/>
      <c r="BG18" s="400"/>
      <c r="BH18" s="400"/>
      <c r="BI18" s="400"/>
      <c r="BJ18" s="400"/>
      <c r="BK18" s="400"/>
      <c r="BL18" s="400"/>
      <c r="BM18" s="401"/>
      <c r="BN18" s="419">
        <v>6195396</v>
      </c>
      <c r="BO18" s="420"/>
      <c r="BP18" s="420"/>
      <c r="BQ18" s="420"/>
      <c r="BR18" s="420"/>
      <c r="BS18" s="420"/>
      <c r="BT18" s="420"/>
      <c r="BU18" s="421"/>
      <c r="BV18" s="419">
        <v>5980617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159</v>
      </c>
      <c r="C19" s="472"/>
      <c r="D19" s="472"/>
      <c r="E19" s="473"/>
      <c r="F19" s="473"/>
      <c r="G19" s="473"/>
      <c r="H19" s="473"/>
      <c r="I19" s="473"/>
      <c r="J19" s="473"/>
      <c r="K19" s="473"/>
      <c r="L19" s="479">
        <v>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160</v>
      </c>
      <c r="AZ19" s="400"/>
      <c r="BA19" s="400"/>
      <c r="BB19" s="400"/>
      <c r="BC19" s="400"/>
      <c r="BD19" s="400"/>
      <c r="BE19" s="400"/>
      <c r="BF19" s="400"/>
      <c r="BG19" s="400"/>
      <c r="BH19" s="400"/>
      <c r="BI19" s="400"/>
      <c r="BJ19" s="400"/>
      <c r="BK19" s="400"/>
      <c r="BL19" s="400"/>
      <c r="BM19" s="401"/>
      <c r="BN19" s="419">
        <v>8650710</v>
      </c>
      <c r="BO19" s="420"/>
      <c r="BP19" s="420"/>
      <c r="BQ19" s="420"/>
      <c r="BR19" s="420"/>
      <c r="BS19" s="420"/>
      <c r="BT19" s="420"/>
      <c r="BU19" s="421"/>
      <c r="BV19" s="419">
        <v>8674321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161</v>
      </c>
      <c r="C20" s="472"/>
      <c r="D20" s="472"/>
      <c r="E20" s="473"/>
      <c r="F20" s="473"/>
      <c r="G20" s="473"/>
      <c r="H20" s="473"/>
      <c r="I20" s="473"/>
      <c r="J20" s="473"/>
      <c r="K20" s="473"/>
      <c r="L20" s="479">
        <v>6531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53" t="s">
        <v>166</v>
      </c>
      <c r="X22" s="433"/>
      <c r="Y22" s="434"/>
      <c r="Z22" s="441" t="s">
        <v>1</v>
      </c>
      <c r="AA22" s="442"/>
      <c r="AB22" s="442"/>
      <c r="AC22" s="442"/>
      <c r="AD22" s="442"/>
      <c r="AE22" s="442"/>
      <c r="AF22" s="442"/>
      <c r="AG22" s="443"/>
      <c r="AH22" s="458" t="s">
        <v>167</v>
      </c>
      <c r="AI22" s="442"/>
      <c r="AJ22" s="442"/>
      <c r="AK22" s="442"/>
      <c r="AL22" s="443"/>
      <c r="AM22" s="458" t="s">
        <v>168</v>
      </c>
      <c r="AN22" s="459"/>
      <c r="AO22" s="459"/>
      <c r="AP22" s="459"/>
      <c r="AQ22" s="459"/>
      <c r="AR22" s="460"/>
      <c r="AS22" s="447" t="s">
        <v>165</v>
      </c>
      <c r="AT22" s="448"/>
      <c r="AU22" s="448"/>
      <c r="AV22" s="448"/>
      <c r="AW22" s="448"/>
      <c r="AX22" s="464"/>
      <c r="AY22" s="411" t="s">
        <v>169</v>
      </c>
      <c r="AZ22" s="412"/>
      <c r="BA22" s="412"/>
      <c r="BB22" s="412"/>
      <c r="BC22" s="412"/>
      <c r="BD22" s="412"/>
      <c r="BE22" s="412"/>
      <c r="BF22" s="412"/>
      <c r="BG22" s="412"/>
      <c r="BH22" s="412"/>
      <c r="BI22" s="412"/>
      <c r="BJ22" s="412"/>
      <c r="BK22" s="412"/>
      <c r="BL22" s="412"/>
      <c r="BM22" s="413"/>
      <c r="BN22" s="414">
        <v>13008629</v>
      </c>
      <c r="BO22" s="415"/>
      <c r="BP22" s="415"/>
      <c r="BQ22" s="415"/>
      <c r="BR22" s="415"/>
      <c r="BS22" s="415"/>
      <c r="BT22" s="415"/>
      <c r="BU22" s="416"/>
      <c r="BV22" s="414">
        <v>12733886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170</v>
      </c>
      <c r="AZ23" s="400"/>
      <c r="BA23" s="400"/>
      <c r="BB23" s="400"/>
      <c r="BC23" s="400"/>
      <c r="BD23" s="400"/>
      <c r="BE23" s="400"/>
      <c r="BF23" s="400"/>
      <c r="BG23" s="400"/>
      <c r="BH23" s="400"/>
      <c r="BI23" s="400"/>
      <c r="BJ23" s="400"/>
      <c r="BK23" s="400"/>
      <c r="BL23" s="400"/>
      <c r="BM23" s="401"/>
      <c r="BN23" s="419">
        <v>7926479</v>
      </c>
      <c r="BO23" s="420"/>
      <c r="BP23" s="420"/>
      <c r="BQ23" s="420"/>
      <c r="BR23" s="420"/>
      <c r="BS23" s="420"/>
      <c r="BT23" s="420"/>
      <c r="BU23" s="421"/>
      <c r="BV23" s="419">
        <v>7465187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171</v>
      </c>
      <c r="F24" s="393"/>
      <c r="G24" s="393"/>
      <c r="H24" s="393"/>
      <c r="I24" s="393"/>
      <c r="J24" s="393"/>
      <c r="K24" s="394"/>
      <c r="L24" s="395">
        <v>1</v>
      </c>
      <c r="M24" s="396"/>
      <c r="N24" s="396"/>
      <c r="O24" s="396"/>
      <c r="P24" s="397"/>
      <c r="Q24" s="395">
        <v>7740</v>
      </c>
      <c r="R24" s="396"/>
      <c r="S24" s="396"/>
      <c r="T24" s="396"/>
      <c r="U24" s="396"/>
      <c r="V24" s="397"/>
      <c r="W24" s="454"/>
      <c r="X24" s="436"/>
      <c r="Y24" s="437"/>
      <c r="Z24" s="392" t="s">
        <v>172</v>
      </c>
      <c r="AA24" s="393"/>
      <c r="AB24" s="393"/>
      <c r="AC24" s="393"/>
      <c r="AD24" s="393"/>
      <c r="AE24" s="393"/>
      <c r="AF24" s="393"/>
      <c r="AG24" s="394"/>
      <c r="AH24" s="395">
        <v>156</v>
      </c>
      <c r="AI24" s="396"/>
      <c r="AJ24" s="396"/>
      <c r="AK24" s="396"/>
      <c r="AL24" s="397"/>
      <c r="AM24" s="395">
        <v>501072</v>
      </c>
      <c r="AN24" s="396"/>
      <c r="AO24" s="396"/>
      <c r="AP24" s="396"/>
      <c r="AQ24" s="396"/>
      <c r="AR24" s="397"/>
      <c r="AS24" s="395">
        <v>3212</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9279573</v>
      </c>
      <c r="BO24" s="420"/>
      <c r="BP24" s="420"/>
      <c r="BQ24" s="420"/>
      <c r="BR24" s="420"/>
      <c r="BS24" s="420"/>
      <c r="BT24" s="420"/>
      <c r="BU24" s="421"/>
      <c r="BV24" s="419">
        <v>8663166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174</v>
      </c>
      <c r="F25" s="393"/>
      <c r="G25" s="393"/>
      <c r="H25" s="393"/>
      <c r="I25" s="393"/>
      <c r="J25" s="393"/>
      <c r="K25" s="394"/>
      <c r="L25" s="395">
        <v>1</v>
      </c>
      <c r="M25" s="396"/>
      <c r="N25" s="396"/>
      <c r="O25" s="396"/>
      <c r="P25" s="397"/>
      <c r="Q25" s="395">
        <v>5980</v>
      </c>
      <c r="R25" s="396"/>
      <c r="S25" s="396"/>
      <c r="T25" s="396"/>
      <c r="U25" s="396"/>
      <c r="V25" s="397"/>
      <c r="W25" s="454"/>
      <c r="X25" s="436"/>
      <c r="Y25" s="437"/>
      <c r="Z25" s="392" t="s">
        <v>175</v>
      </c>
      <c r="AA25" s="393"/>
      <c r="AB25" s="393"/>
      <c r="AC25" s="393"/>
      <c r="AD25" s="393"/>
      <c r="AE25" s="393"/>
      <c r="AF25" s="393"/>
      <c r="AG25" s="394"/>
      <c r="AH25" s="395" t="s">
        <v>139</v>
      </c>
      <c r="AI25" s="396"/>
      <c r="AJ25" s="396"/>
      <c r="AK25" s="396"/>
      <c r="AL25" s="397"/>
      <c r="AM25" s="395" t="s">
        <v>139</v>
      </c>
      <c r="AN25" s="396"/>
      <c r="AO25" s="396"/>
      <c r="AP25" s="396"/>
      <c r="AQ25" s="396"/>
      <c r="AR25" s="397"/>
      <c r="AS25" s="395" t="s">
        <v>139</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4204808</v>
      </c>
      <c r="BO25" s="415"/>
      <c r="BP25" s="415"/>
      <c r="BQ25" s="415"/>
      <c r="BR25" s="415"/>
      <c r="BS25" s="415"/>
      <c r="BT25" s="415"/>
      <c r="BU25" s="416"/>
      <c r="BV25" s="414">
        <v>4335074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177</v>
      </c>
      <c r="F26" s="393"/>
      <c r="G26" s="393"/>
      <c r="H26" s="393"/>
      <c r="I26" s="393"/>
      <c r="J26" s="393"/>
      <c r="K26" s="394"/>
      <c r="L26" s="395">
        <v>1</v>
      </c>
      <c r="M26" s="396"/>
      <c r="N26" s="396"/>
      <c r="O26" s="396"/>
      <c r="P26" s="397"/>
      <c r="Q26" s="395">
        <v>5640</v>
      </c>
      <c r="R26" s="396"/>
      <c r="S26" s="396"/>
      <c r="T26" s="396"/>
      <c r="U26" s="396"/>
      <c r="V26" s="397"/>
      <c r="W26" s="454"/>
      <c r="X26" s="436"/>
      <c r="Y26" s="437"/>
      <c r="Z26" s="392" t="s">
        <v>178</v>
      </c>
      <c r="AA26" s="430"/>
      <c r="AB26" s="430"/>
      <c r="AC26" s="430"/>
      <c r="AD26" s="430"/>
      <c r="AE26" s="430"/>
      <c r="AF26" s="430"/>
      <c r="AG26" s="431"/>
      <c r="AH26" s="395">
        <v>7</v>
      </c>
      <c r="AI26" s="396"/>
      <c r="AJ26" s="396"/>
      <c r="AK26" s="396"/>
      <c r="AL26" s="397"/>
      <c r="AM26" s="395">
        <v>23912</v>
      </c>
      <c r="AN26" s="396"/>
      <c r="AO26" s="396"/>
      <c r="AP26" s="396"/>
      <c r="AQ26" s="396"/>
      <c r="AR26" s="397"/>
      <c r="AS26" s="395">
        <v>3416</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v>48886</v>
      </c>
      <c r="BO26" s="420"/>
      <c r="BP26" s="420"/>
      <c r="BQ26" s="420"/>
      <c r="BR26" s="420"/>
      <c r="BS26" s="420"/>
      <c r="BT26" s="420"/>
      <c r="BU26" s="421"/>
      <c r="BV26" s="419">
        <v>50009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180</v>
      </c>
      <c r="F27" s="393"/>
      <c r="G27" s="393"/>
      <c r="H27" s="393"/>
      <c r="I27" s="393"/>
      <c r="J27" s="393"/>
      <c r="K27" s="394"/>
      <c r="L27" s="395">
        <v>1</v>
      </c>
      <c r="M27" s="396"/>
      <c r="N27" s="396"/>
      <c r="O27" s="396"/>
      <c r="P27" s="397"/>
      <c r="Q27" s="395">
        <v>3280</v>
      </c>
      <c r="R27" s="396"/>
      <c r="S27" s="396"/>
      <c r="T27" s="396"/>
      <c r="U27" s="396"/>
      <c r="V27" s="397"/>
      <c r="W27" s="454"/>
      <c r="X27" s="436"/>
      <c r="Y27" s="437"/>
      <c r="Z27" s="392" t="s">
        <v>181</v>
      </c>
      <c r="AA27" s="393"/>
      <c r="AB27" s="393"/>
      <c r="AC27" s="393"/>
      <c r="AD27" s="393"/>
      <c r="AE27" s="393"/>
      <c r="AF27" s="393"/>
      <c r="AG27" s="394"/>
      <c r="AH27" s="395">
        <v>34</v>
      </c>
      <c r="AI27" s="396"/>
      <c r="AJ27" s="396"/>
      <c r="AK27" s="396"/>
      <c r="AL27" s="397"/>
      <c r="AM27" s="395">
        <v>94158</v>
      </c>
      <c r="AN27" s="396"/>
      <c r="AO27" s="396"/>
      <c r="AP27" s="396"/>
      <c r="AQ27" s="396"/>
      <c r="AR27" s="397"/>
      <c r="AS27" s="395">
        <v>2769</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v>281443</v>
      </c>
      <c r="BO27" s="423"/>
      <c r="BP27" s="423"/>
      <c r="BQ27" s="423"/>
      <c r="BR27" s="423"/>
      <c r="BS27" s="423"/>
      <c r="BT27" s="423"/>
      <c r="BU27" s="424"/>
      <c r="BV27" s="422">
        <v>281274</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183</v>
      </c>
      <c r="F28" s="393"/>
      <c r="G28" s="393"/>
      <c r="H28" s="393"/>
      <c r="I28" s="393"/>
      <c r="J28" s="393"/>
      <c r="K28" s="394"/>
      <c r="L28" s="395">
        <v>1</v>
      </c>
      <c r="M28" s="396"/>
      <c r="N28" s="396"/>
      <c r="O28" s="396"/>
      <c r="P28" s="397"/>
      <c r="Q28" s="395">
        <v>2990</v>
      </c>
      <c r="R28" s="396"/>
      <c r="S28" s="396"/>
      <c r="T28" s="396"/>
      <c r="U28" s="396"/>
      <c r="V28" s="397"/>
      <c r="W28" s="454"/>
      <c r="X28" s="436"/>
      <c r="Y28" s="437"/>
      <c r="Z28" s="392" t="s">
        <v>184</v>
      </c>
      <c r="AA28" s="393"/>
      <c r="AB28" s="393"/>
      <c r="AC28" s="393"/>
      <c r="AD28" s="393"/>
      <c r="AE28" s="393"/>
      <c r="AF28" s="393"/>
      <c r="AG28" s="394"/>
      <c r="AH28" s="395" t="s">
        <v>130</v>
      </c>
      <c r="AI28" s="396"/>
      <c r="AJ28" s="396"/>
      <c r="AK28" s="396"/>
      <c r="AL28" s="397"/>
      <c r="AM28" s="395" t="s">
        <v>139</v>
      </c>
      <c r="AN28" s="396"/>
      <c r="AO28" s="396"/>
      <c r="AP28" s="396"/>
      <c r="AQ28" s="396"/>
      <c r="AR28" s="397"/>
      <c r="AS28" s="395" t="s">
        <v>139</v>
      </c>
      <c r="AT28" s="396"/>
      <c r="AU28" s="396"/>
      <c r="AV28" s="396"/>
      <c r="AW28" s="396"/>
      <c r="AX28" s="398"/>
      <c r="AY28" s="402" t="s">
        <v>185</v>
      </c>
      <c r="AZ28" s="403"/>
      <c r="BA28" s="403"/>
      <c r="BB28" s="404"/>
      <c r="BC28" s="411" t="s">
        <v>49</v>
      </c>
      <c r="BD28" s="412"/>
      <c r="BE28" s="412"/>
      <c r="BF28" s="412"/>
      <c r="BG28" s="412"/>
      <c r="BH28" s="412"/>
      <c r="BI28" s="412"/>
      <c r="BJ28" s="412"/>
      <c r="BK28" s="412"/>
      <c r="BL28" s="412"/>
      <c r="BM28" s="413"/>
      <c r="BN28" s="414">
        <v>2766161</v>
      </c>
      <c r="BO28" s="415"/>
      <c r="BP28" s="415"/>
      <c r="BQ28" s="415"/>
      <c r="BR28" s="415"/>
      <c r="BS28" s="415"/>
      <c r="BT28" s="415"/>
      <c r="BU28" s="416"/>
      <c r="BV28" s="414">
        <v>3052253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186</v>
      </c>
      <c r="F29" s="393"/>
      <c r="G29" s="393"/>
      <c r="H29" s="393"/>
      <c r="I29" s="393"/>
      <c r="J29" s="393"/>
      <c r="K29" s="394"/>
      <c r="L29" s="395">
        <v>14</v>
      </c>
      <c r="M29" s="396"/>
      <c r="N29" s="396"/>
      <c r="O29" s="396"/>
      <c r="P29" s="397"/>
      <c r="Q29" s="395">
        <v>2840</v>
      </c>
      <c r="R29" s="396"/>
      <c r="S29" s="396"/>
      <c r="T29" s="396"/>
      <c r="U29" s="396"/>
      <c r="V29" s="397"/>
      <c r="W29" s="455"/>
      <c r="X29" s="456"/>
      <c r="Y29" s="457"/>
      <c r="Z29" s="392" t="s">
        <v>187</v>
      </c>
      <c r="AA29" s="393"/>
      <c r="AB29" s="393"/>
      <c r="AC29" s="393"/>
      <c r="AD29" s="393"/>
      <c r="AE29" s="393"/>
      <c r="AF29" s="393"/>
      <c r="AG29" s="394"/>
      <c r="AH29" s="395">
        <v>190</v>
      </c>
      <c r="AI29" s="396"/>
      <c r="AJ29" s="396"/>
      <c r="AK29" s="396"/>
      <c r="AL29" s="397"/>
      <c r="AM29" s="395">
        <v>595230</v>
      </c>
      <c r="AN29" s="396"/>
      <c r="AO29" s="396"/>
      <c r="AP29" s="396"/>
      <c r="AQ29" s="396"/>
      <c r="AR29" s="397"/>
      <c r="AS29" s="395">
        <v>3133</v>
      </c>
      <c r="AT29" s="396"/>
      <c r="AU29" s="396"/>
      <c r="AV29" s="396"/>
      <c r="AW29" s="396"/>
      <c r="AX29" s="398"/>
      <c r="AY29" s="405"/>
      <c r="AZ29" s="406"/>
      <c r="BA29" s="406"/>
      <c r="BB29" s="407"/>
      <c r="BC29" s="399" t="s">
        <v>188</v>
      </c>
      <c r="BD29" s="400"/>
      <c r="BE29" s="400"/>
      <c r="BF29" s="400"/>
      <c r="BG29" s="400"/>
      <c r="BH29" s="400"/>
      <c r="BI29" s="400"/>
      <c r="BJ29" s="400"/>
      <c r="BK29" s="400"/>
      <c r="BL29" s="400"/>
      <c r="BM29" s="401"/>
      <c r="BN29" s="419">
        <v>660539</v>
      </c>
      <c r="BO29" s="420"/>
      <c r="BP29" s="420"/>
      <c r="BQ29" s="420"/>
      <c r="BR29" s="420"/>
      <c r="BS29" s="420"/>
      <c r="BT29" s="420"/>
      <c r="BU29" s="421"/>
      <c r="BV29" s="419">
        <v>660336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189</v>
      </c>
      <c r="X30" s="381"/>
      <c r="Y30" s="381"/>
      <c r="Z30" s="381"/>
      <c r="AA30" s="381"/>
      <c r="AB30" s="381"/>
      <c r="AC30" s="381"/>
      <c r="AD30" s="381"/>
      <c r="AE30" s="381"/>
      <c r="AF30" s="381"/>
      <c r="AG30" s="382"/>
      <c r="AH30" s="383">
        <v>98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2937483</v>
      </c>
      <c r="BO30" s="423"/>
      <c r="BP30" s="423"/>
      <c r="BQ30" s="423"/>
      <c r="BR30" s="423"/>
      <c r="BS30" s="423"/>
      <c r="BT30" s="423"/>
      <c r="BU30" s="424"/>
      <c r="BV30" s="422">
        <v>3016480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190</v>
      </c>
      <c r="D32" s="372"/>
      <c r="E32" s="372"/>
      <c r="F32" s="372"/>
      <c r="G32" s="372"/>
      <c r="H32" s="372"/>
      <c r="I32" s="372"/>
      <c r="J32" s="372"/>
      <c r="K32" s="372"/>
      <c r="L32" s="372"/>
      <c r="M32" s="372"/>
      <c r="N32" s="372"/>
      <c r="O32" s="372"/>
      <c r="P32" s="372"/>
      <c r="Q32" s="372"/>
      <c r="R32" s="372"/>
      <c r="S32" s="372"/>
      <c r="U32" s="373" t="s">
        <v>191</v>
      </c>
      <c r="V32" s="373"/>
      <c r="W32" s="373"/>
      <c r="X32" s="373"/>
      <c r="Y32" s="373"/>
      <c r="Z32" s="373"/>
      <c r="AA32" s="373"/>
      <c r="AB32" s="373"/>
      <c r="AC32" s="373"/>
      <c r="AD32" s="373"/>
      <c r="AE32" s="373"/>
      <c r="AF32" s="373"/>
      <c r="AG32" s="373"/>
      <c r="AH32" s="373"/>
      <c r="AI32" s="373"/>
      <c r="AJ32" s="373"/>
      <c r="AK32" s="373"/>
      <c r="AM32" s="373" t="s">
        <v>192</v>
      </c>
      <c r="AN32" s="373"/>
      <c r="AO32" s="373"/>
      <c r="AP32" s="373"/>
      <c r="AQ32" s="373"/>
      <c r="AR32" s="373"/>
      <c r="AS32" s="373"/>
      <c r="AT32" s="373"/>
      <c r="AU32" s="373"/>
      <c r="AV32" s="373"/>
      <c r="AW32" s="373"/>
      <c r="AX32" s="373"/>
      <c r="AY32" s="373"/>
      <c r="AZ32" s="373"/>
      <c r="BA32" s="373"/>
      <c r="BB32" s="373"/>
      <c r="BC32" s="373"/>
      <c r="BE32" s="373" t="s">
        <v>193</v>
      </c>
      <c r="BF32" s="373"/>
      <c r="BG32" s="373"/>
      <c r="BH32" s="373"/>
      <c r="BI32" s="373"/>
      <c r="BJ32" s="373"/>
      <c r="BK32" s="373"/>
      <c r="BL32" s="373"/>
      <c r="BM32" s="373"/>
      <c r="BN32" s="373"/>
      <c r="BO32" s="373"/>
      <c r="BP32" s="373"/>
      <c r="BQ32" s="373"/>
      <c r="BR32" s="373"/>
      <c r="BS32" s="373"/>
      <c r="BT32" s="373"/>
      <c r="BU32" s="373"/>
      <c r="BW32" s="373" t="s">
        <v>194</v>
      </c>
      <c r="BX32" s="373"/>
      <c r="BY32" s="373"/>
      <c r="BZ32" s="373"/>
      <c r="CA32" s="373"/>
      <c r="CB32" s="373"/>
      <c r="CC32" s="373"/>
      <c r="CD32" s="373"/>
      <c r="CE32" s="373"/>
      <c r="CF32" s="373"/>
      <c r="CG32" s="373"/>
      <c r="CH32" s="373"/>
      <c r="CI32" s="373"/>
      <c r="CJ32" s="373"/>
      <c r="CK32" s="373"/>
      <c r="CL32" s="373"/>
      <c r="CM32" s="373"/>
      <c r="CO32" s="373" t="s">
        <v>195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196</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下水道特別会計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仲多度南部消防組合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（一財）ことなみ振興公社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香川県市町総合事務組合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㈲仲南振興公社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7</v>
      </c>
      <c r="BF36" s="367"/>
      <c r="BG36" s="368" t="str">
        <f>IF('各会計、関係団体の財政状況及び健全化判断比率'!B33="","",'各会計、関係団体の財政状況及び健全化判断比率'!B33)</f>
        <v>浄化槽整備推進事業特別会計</v>
      </c>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香川県後期高齢者医療広域連合（一般会計）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㈱グリーンパークまんのう</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香川県後期高齢者医療広域連合（後期高齢者医療事業）</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まんのう町土地開発公社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〇</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香川県中部広域競艇事業組合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中讃広域行政事務組合（一般会計）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中讃広域行政事務組合（仲善クリーンセンター）</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中讃広域行政事務組合（瀬戸グリーンセンター）</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中讃広域行政事務組合（クリントピア丸亀）</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まんのう町外二ヶ市町(十郷地区)山林組合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3/oWJUB9w32padegDoK7ZUpv6W0UA0pRLQwWh4uk+wz3Ofcodflq+9Zn2oAbYFXu4kpqgDZ2omVf9O1oj1wPQ==" saltValue="9tCQS+PCK7mk/LAVj9Dy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218</v>
      </c>
      <c r="S4" s="680"/>
      <c r="T4" s="680"/>
      <c r="U4" s="680"/>
      <c r="V4" s="680"/>
      <c r="W4" s="680"/>
      <c r="X4" s="680"/>
      <c r="Y4" s="681"/>
      <c r="Z4" s="679" t="s">
        <v>219</v>
      </c>
      <c r="AA4" s="680"/>
      <c r="AB4" s="680"/>
      <c r="AC4" s="681"/>
      <c r="AD4" s="679" t="s">
        <v>220</v>
      </c>
      <c r="AE4" s="680"/>
      <c r="AF4" s="680"/>
      <c r="AG4" s="680"/>
      <c r="AH4" s="680"/>
      <c r="AI4" s="680"/>
      <c r="AJ4" s="680"/>
      <c r="AK4" s="681"/>
      <c r="AL4" s="679" t="s">
        <v>219</v>
      </c>
      <c r="AM4" s="680"/>
      <c r="AN4" s="680"/>
      <c r="AO4" s="681"/>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9" t="s">
        <v>224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225</v>
      </c>
      <c r="C5" s="677"/>
      <c r="D5" s="677"/>
      <c r="E5" s="677"/>
      <c r="F5" s="677"/>
      <c r="G5" s="677"/>
      <c r="H5" s="677"/>
      <c r="I5" s="677"/>
      <c r="J5" s="677"/>
      <c r="K5" s="677"/>
      <c r="L5" s="677"/>
      <c r="M5" s="677"/>
      <c r="N5" s="677"/>
      <c r="O5" s="677"/>
      <c r="P5" s="677"/>
      <c r="Q5" s="678"/>
      <c r="R5" s="673">
        <v>2162765</v>
      </c>
      <c r="S5" s="674"/>
      <c r="T5" s="674"/>
      <c r="U5" s="674"/>
      <c r="V5" s="674"/>
      <c r="W5" s="674"/>
      <c r="X5" s="674"/>
      <c r="Y5" s="702"/>
      <c r="Z5" s="715">
        <v>16.600000000000001</v>
      </c>
      <c r="AA5" s="715"/>
      <c r="AB5" s="715"/>
      <c r="AC5" s="715"/>
      <c r="AD5" s="716">
        <v>2162765</v>
      </c>
      <c r="AE5" s="716"/>
      <c r="AF5" s="716"/>
      <c r="AG5" s="716"/>
      <c r="AH5" s="716"/>
      <c r="AI5" s="716"/>
      <c r="AJ5" s="716"/>
      <c r="AK5" s="716"/>
      <c r="AL5" s="703">
        <v>31.2</v>
      </c>
      <c r="AM5" s="686"/>
      <c r="AN5" s="686"/>
      <c r="AO5" s="704"/>
      <c r="AP5" s="676" t="s">
        <v>226</v>
      </c>
      <c r="AQ5" s="677"/>
      <c r="AR5" s="677"/>
      <c r="AS5" s="677"/>
      <c r="AT5" s="677"/>
      <c r="AU5" s="677"/>
      <c r="AV5" s="677"/>
      <c r="AW5" s="677"/>
      <c r="AX5" s="677"/>
      <c r="AY5" s="677"/>
      <c r="AZ5" s="677"/>
      <c r="BA5" s="677"/>
      <c r="BB5" s="677"/>
      <c r="BC5" s="677"/>
      <c r="BD5" s="677"/>
      <c r="BE5" s="677"/>
      <c r="BF5" s="678"/>
      <c r="BG5" s="627">
        <v>2160140</v>
      </c>
      <c r="BH5" s="628"/>
      <c r="BI5" s="628"/>
      <c r="BJ5" s="628"/>
      <c r="BK5" s="628"/>
      <c r="BL5" s="628"/>
      <c r="BM5" s="628"/>
      <c r="BN5" s="629"/>
      <c r="BO5" s="663">
        <v>99.9</v>
      </c>
      <c r="BP5" s="663"/>
      <c r="BQ5" s="663"/>
      <c r="BR5" s="663"/>
      <c r="BS5" s="664" t="s">
        <v>130</v>
      </c>
      <c r="BT5" s="664"/>
      <c r="BU5" s="664"/>
      <c r="BV5" s="664"/>
      <c r="BW5" s="664"/>
      <c r="BX5" s="664"/>
      <c r="BY5" s="664"/>
      <c r="BZ5" s="664"/>
      <c r="CA5" s="664"/>
      <c r="CB5" s="695"/>
      <c r="CD5" s="679" t="s">
        <v>221</v>
      </c>
      <c r="CE5" s="680"/>
      <c r="CF5" s="680"/>
      <c r="CG5" s="680"/>
      <c r="CH5" s="680"/>
      <c r="CI5" s="680"/>
      <c r="CJ5" s="680"/>
      <c r="CK5" s="680"/>
      <c r="CL5" s="680"/>
      <c r="CM5" s="680"/>
      <c r="CN5" s="680"/>
      <c r="CO5" s="680"/>
      <c r="CP5" s="680"/>
      <c r="CQ5" s="681"/>
      <c r="CR5" s="679" t="s">
        <v>227</v>
      </c>
      <c r="CS5" s="680"/>
      <c r="CT5" s="680"/>
      <c r="CU5" s="680"/>
      <c r="CV5" s="680"/>
      <c r="CW5" s="680"/>
      <c r="CX5" s="680"/>
      <c r="CY5" s="681"/>
      <c r="CZ5" s="679" t="s">
        <v>219</v>
      </c>
      <c r="DA5" s="680"/>
      <c r="DB5" s="680"/>
      <c r="DC5" s="681"/>
      <c r="DD5" s="679" t="s">
        <v>228</v>
      </c>
      <c r="DE5" s="680"/>
      <c r="DF5" s="680"/>
      <c r="DG5" s="680"/>
      <c r="DH5" s="680"/>
      <c r="DI5" s="680"/>
      <c r="DJ5" s="680"/>
      <c r="DK5" s="680"/>
      <c r="DL5" s="680"/>
      <c r="DM5" s="680"/>
      <c r="DN5" s="680"/>
      <c r="DO5" s="680"/>
      <c r="DP5" s="681"/>
      <c r="DQ5" s="679" t="s">
        <v>229</v>
      </c>
      <c r="DR5" s="680"/>
      <c r="DS5" s="680"/>
      <c r="DT5" s="680"/>
      <c r="DU5" s="680"/>
      <c r="DV5" s="680"/>
      <c r="DW5" s="680"/>
      <c r="DX5" s="680"/>
      <c r="DY5" s="680"/>
      <c r="DZ5" s="680"/>
      <c r="EA5" s="680"/>
      <c r="EB5" s="680"/>
      <c r="EC5" s="681"/>
    </row>
    <row r="6" spans="2:143" ht="11.25" customHeight="1" x14ac:dyDescent="0.15">
      <c r="B6" s="624" t="s">
        <v>230</v>
      </c>
      <c r="C6" s="625"/>
      <c r="D6" s="625"/>
      <c r="E6" s="625"/>
      <c r="F6" s="625"/>
      <c r="G6" s="625"/>
      <c r="H6" s="625"/>
      <c r="I6" s="625"/>
      <c r="J6" s="625"/>
      <c r="K6" s="625"/>
      <c r="L6" s="625"/>
      <c r="M6" s="625"/>
      <c r="N6" s="625"/>
      <c r="O6" s="625"/>
      <c r="P6" s="625"/>
      <c r="Q6" s="626"/>
      <c r="R6" s="627">
        <v>109011</v>
      </c>
      <c r="S6" s="628"/>
      <c r="T6" s="628"/>
      <c r="U6" s="628"/>
      <c r="V6" s="628"/>
      <c r="W6" s="628"/>
      <c r="X6" s="628"/>
      <c r="Y6" s="629"/>
      <c r="Z6" s="663">
        <v>0.8</v>
      </c>
      <c r="AA6" s="663"/>
      <c r="AB6" s="663"/>
      <c r="AC6" s="663"/>
      <c r="AD6" s="664">
        <v>109011</v>
      </c>
      <c r="AE6" s="664"/>
      <c r="AF6" s="664"/>
      <c r="AG6" s="664"/>
      <c r="AH6" s="664"/>
      <c r="AI6" s="664"/>
      <c r="AJ6" s="664"/>
      <c r="AK6" s="664"/>
      <c r="AL6" s="630">
        <v>1.6</v>
      </c>
      <c r="AM6" s="631"/>
      <c r="AN6" s="631"/>
      <c r="AO6" s="665"/>
      <c r="AP6" s="624" t="s">
        <v>231</v>
      </c>
      <c r="AQ6" s="625"/>
      <c r="AR6" s="625"/>
      <c r="AS6" s="625"/>
      <c r="AT6" s="625"/>
      <c r="AU6" s="625"/>
      <c r="AV6" s="625"/>
      <c r="AW6" s="625"/>
      <c r="AX6" s="625"/>
      <c r="AY6" s="625"/>
      <c r="AZ6" s="625"/>
      <c r="BA6" s="625"/>
      <c r="BB6" s="625"/>
      <c r="BC6" s="625"/>
      <c r="BD6" s="625"/>
      <c r="BE6" s="625"/>
      <c r="BF6" s="626"/>
      <c r="BG6" s="627">
        <v>2160140</v>
      </c>
      <c r="BH6" s="628"/>
      <c r="BI6" s="628"/>
      <c r="BJ6" s="628"/>
      <c r="BK6" s="628"/>
      <c r="BL6" s="628"/>
      <c r="BM6" s="628"/>
      <c r="BN6" s="629"/>
      <c r="BO6" s="663">
        <v>99.9</v>
      </c>
      <c r="BP6" s="663"/>
      <c r="BQ6" s="663"/>
      <c r="BR6" s="663"/>
      <c r="BS6" s="664" t="s">
        <v>232</v>
      </c>
      <c r="BT6" s="664"/>
      <c r="BU6" s="664"/>
      <c r="BV6" s="664"/>
      <c r="BW6" s="664"/>
      <c r="BX6" s="664"/>
      <c r="BY6" s="664"/>
      <c r="BZ6" s="664"/>
      <c r="CA6" s="664"/>
      <c r="CB6" s="695"/>
      <c r="CD6" s="676" t="s">
        <v>233</v>
      </c>
      <c r="CE6" s="677"/>
      <c r="CF6" s="677"/>
      <c r="CG6" s="677"/>
      <c r="CH6" s="677"/>
      <c r="CI6" s="677"/>
      <c r="CJ6" s="677"/>
      <c r="CK6" s="677"/>
      <c r="CL6" s="677"/>
      <c r="CM6" s="677"/>
      <c r="CN6" s="677"/>
      <c r="CO6" s="677"/>
      <c r="CP6" s="677"/>
      <c r="CQ6" s="678"/>
      <c r="CR6" s="627">
        <v>125870</v>
      </c>
      <c r="CS6" s="628"/>
      <c r="CT6" s="628"/>
      <c r="CU6" s="628"/>
      <c r="CV6" s="628"/>
      <c r="CW6" s="628"/>
      <c r="CX6" s="628"/>
      <c r="CY6" s="629"/>
      <c r="CZ6" s="703">
        <v>1</v>
      </c>
      <c r="DA6" s="686"/>
      <c r="DB6" s="686"/>
      <c r="DC6" s="705"/>
      <c r="DD6" s="633" t="s">
        <v>130</v>
      </c>
      <c r="DE6" s="628"/>
      <c r="DF6" s="628"/>
      <c r="DG6" s="628"/>
      <c r="DH6" s="628"/>
      <c r="DI6" s="628"/>
      <c r="DJ6" s="628"/>
      <c r="DK6" s="628"/>
      <c r="DL6" s="628"/>
      <c r="DM6" s="628"/>
      <c r="DN6" s="628"/>
      <c r="DO6" s="628"/>
      <c r="DP6" s="629"/>
      <c r="DQ6" s="633">
        <v>125870</v>
      </c>
      <c r="DR6" s="628"/>
      <c r="DS6" s="628"/>
      <c r="DT6" s="628"/>
      <c r="DU6" s="628"/>
      <c r="DV6" s="628"/>
      <c r="DW6" s="628"/>
      <c r="DX6" s="628"/>
      <c r="DY6" s="628"/>
      <c r="DZ6" s="628"/>
      <c r="EA6" s="628"/>
      <c r="EB6" s="628"/>
      <c r="EC6" s="662"/>
    </row>
    <row r="7" spans="2:143" ht="11.25" customHeight="1" x14ac:dyDescent="0.15">
      <c r="B7" s="624" t="s">
        <v>234</v>
      </c>
      <c r="C7" s="625"/>
      <c r="D7" s="625"/>
      <c r="E7" s="625"/>
      <c r="F7" s="625"/>
      <c r="G7" s="625"/>
      <c r="H7" s="625"/>
      <c r="I7" s="625"/>
      <c r="J7" s="625"/>
      <c r="K7" s="625"/>
      <c r="L7" s="625"/>
      <c r="M7" s="625"/>
      <c r="N7" s="625"/>
      <c r="O7" s="625"/>
      <c r="P7" s="625"/>
      <c r="Q7" s="626"/>
      <c r="R7" s="627">
        <v>1347</v>
      </c>
      <c r="S7" s="628"/>
      <c r="T7" s="628"/>
      <c r="U7" s="628"/>
      <c r="V7" s="628"/>
      <c r="W7" s="628"/>
      <c r="X7" s="628"/>
      <c r="Y7" s="629"/>
      <c r="Z7" s="663">
        <v>0</v>
      </c>
      <c r="AA7" s="663"/>
      <c r="AB7" s="663"/>
      <c r="AC7" s="663"/>
      <c r="AD7" s="664">
        <v>1347</v>
      </c>
      <c r="AE7" s="664"/>
      <c r="AF7" s="664"/>
      <c r="AG7" s="664"/>
      <c r="AH7" s="664"/>
      <c r="AI7" s="664"/>
      <c r="AJ7" s="664"/>
      <c r="AK7" s="664"/>
      <c r="AL7" s="630">
        <v>0</v>
      </c>
      <c r="AM7" s="631"/>
      <c r="AN7" s="631"/>
      <c r="AO7" s="665"/>
      <c r="AP7" s="624" t="s">
        <v>235</v>
      </c>
      <c r="AQ7" s="625"/>
      <c r="AR7" s="625"/>
      <c r="AS7" s="625"/>
      <c r="AT7" s="625"/>
      <c r="AU7" s="625"/>
      <c r="AV7" s="625"/>
      <c r="AW7" s="625"/>
      <c r="AX7" s="625"/>
      <c r="AY7" s="625"/>
      <c r="AZ7" s="625"/>
      <c r="BA7" s="625"/>
      <c r="BB7" s="625"/>
      <c r="BC7" s="625"/>
      <c r="BD7" s="625"/>
      <c r="BE7" s="625"/>
      <c r="BF7" s="626"/>
      <c r="BG7" s="627">
        <v>856947</v>
      </c>
      <c r="BH7" s="628"/>
      <c r="BI7" s="628"/>
      <c r="BJ7" s="628"/>
      <c r="BK7" s="628"/>
      <c r="BL7" s="628"/>
      <c r="BM7" s="628"/>
      <c r="BN7" s="629"/>
      <c r="BO7" s="663">
        <v>39.6</v>
      </c>
      <c r="BP7" s="663"/>
      <c r="BQ7" s="663"/>
      <c r="BR7" s="663"/>
      <c r="BS7" s="664" t="s">
        <v>130</v>
      </c>
      <c r="BT7" s="664"/>
      <c r="BU7" s="664"/>
      <c r="BV7" s="664"/>
      <c r="BW7" s="664"/>
      <c r="BX7" s="664"/>
      <c r="BY7" s="664"/>
      <c r="BZ7" s="664"/>
      <c r="CA7" s="664"/>
      <c r="CB7" s="695"/>
      <c r="CD7" s="624" t="s">
        <v>236</v>
      </c>
      <c r="CE7" s="625"/>
      <c r="CF7" s="625"/>
      <c r="CG7" s="625"/>
      <c r="CH7" s="625"/>
      <c r="CI7" s="625"/>
      <c r="CJ7" s="625"/>
      <c r="CK7" s="625"/>
      <c r="CL7" s="625"/>
      <c r="CM7" s="625"/>
      <c r="CN7" s="625"/>
      <c r="CO7" s="625"/>
      <c r="CP7" s="625"/>
      <c r="CQ7" s="626"/>
      <c r="CR7" s="627">
        <v>2066807</v>
      </c>
      <c r="CS7" s="628"/>
      <c r="CT7" s="628"/>
      <c r="CU7" s="628"/>
      <c r="CV7" s="628"/>
      <c r="CW7" s="628"/>
      <c r="CX7" s="628"/>
      <c r="CY7" s="629"/>
      <c r="CZ7" s="663">
        <v>16.5</v>
      </c>
      <c r="DA7" s="663"/>
      <c r="DB7" s="663"/>
      <c r="DC7" s="663"/>
      <c r="DD7" s="633">
        <v>458698</v>
      </c>
      <c r="DE7" s="628"/>
      <c r="DF7" s="628"/>
      <c r="DG7" s="628"/>
      <c r="DH7" s="628"/>
      <c r="DI7" s="628"/>
      <c r="DJ7" s="628"/>
      <c r="DK7" s="628"/>
      <c r="DL7" s="628"/>
      <c r="DM7" s="628"/>
      <c r="DN7" s="628"/>
      <c r="DO7" s="628"/>
      <c r="DP7" s="629"/>
      <c r="DQ7" s="633">
        <v>1236514</v>
      </c>
      <c r="DR7" s="628"/>
      <c r="DS7" s="628"/>
      <c r="DT7" s="628"/>
      <c r="DU7" s="628"/>
      <c r="DV7" s="628"/>
      <c r="DW7" s="628"/>
      <c r="DX7" s="628"/>
      <c r="DY7" s="628"/>
      <c r="DZ7" s="628"/>
      <c r="EA7" s="628"/>
      <c r="EB7" s="628"/>
      <c r="EC7" s="662"/>
    </row>
    <row r="8" spans="2:143" ht="11.25" customHeight="1" x14ac:dyDescent="0.15">
      <c r="B8" s="624" t="s">
        <v>237</v>
      </c>
      <c r="C8" s="625"/>
      <c r="D8" s="625"/>
      <c r="E8" s="625"/>
      <c r="F8" s="625"/>
      <c r="G8" s="625"/>
      <c r="H8" s="625"/>
      <c r="I8" s="625"/>
      <c r="J8" s="625"/>
      <c r="K8" s="625"/>
      <c r="L8" s="625"/>
      <c r="M8" s="625"/>
      <c r="N8" s="625"/>
      <c r="O8" s="625"/>
      <c r="P8" s="625"/>
      <c r="Q8" s="626"/>
      <c r="R8" s="627">
        <v>13452</v>
      </c>
      <c r="S8" s="628"/>
      <c r="T8" s="628"/>
      <c r="U8" s="628"/>
      <c r="V8" s="628"/>
      <c r="W8" s="628"/>
      <c r="X8" s="628"/>
      <c r="Y8" s="629"/>
      <c r="Z8" s="663">
        <v>0.1</v>
      </c>
      <c r="AA8" s="663"/>
      <c r="AB8" s="663"/>
      <c r="AC8" s="663"/>
      <c r="AD8" s="664">
        <v>13452</v>
      </c>
      <c r="AE8" s="664"/>
      <c r="AF8" s="664"/>
      <c r="AG8" s="664"/>
      <c r="AH8" s="664"/>
      <c r="AI8" s="664"/>
      <c r="AJ8" s="664"/>
      <c r="AK8" s="664"/>
      <c r="AL8" s="630">
        <v>0.2</v>
      </c>
      <c r="AM8" s="631"/>
      <c r="AN8" s="631"/>
      <c r="AO8" s="665"/>
      <c r="AP8" s="624" t="s">
        <v>238</v>
      </c>
      <c r="AQ8" s="625"/>
      <c r="AR8" s="625"/>
      <c r="AS8" s="625"/>
      <c r="AT8" s="625"/>
      <c r="AU8" s="625"/>
      <c r="AV8" s="625"/>
      <c r="AW8" s="625"/>
      <c r="AX8" s="625"/>
      <c r="AY8" s="625"/>
      <c r="AZ8" s="625"/>
      <c r="BA8" s="625"/>
      <c r="BB8" s="625"/>
      <c r="BC8" s="625"/>
      <c r="BD8" s="625"/>
      <c r="BE8" s="625"/>
      <c r="BF8" s="626"/>
      <c r="BG8" s="627">
        <v>31069</v>
      </c>
      <c r="BH8" s="628"/>
      <c r="BI8" s="628"/>
      <c r="BJ8" s="628"/>
      <c r="BK8" s="628"/>
      <c r="BL8" s="628"/>
      <c r="BM8" s="628"/>
      <c r="BN8" s="629"/>
      <c r="BO8" s="663">
        <v>1.4</v>
      </c>
      <c r="BP8" s="663"/>
      <c r="BQ8" s="663"/>
      <c r="BR8" s="663"/>
      <c r="BS8" s="664" t="s">
        <v>232</v>
      </c>
      <c r="BT8" s="664"/>
      <c r="BU8" s="664"/>
      <c r="BV8" s="664"/>
      <c r="BW8" s="664"/>
      <c r="BX8" s="664"/>
      <c r="BY8" s="664"/>
      <c r="BZ8" s="664"/>
      <c r="CA8" s="664"/>
      <c r="CB8" s="695"/>
      <c r="CD8" s="624" t="s">
        <v>239</v>
      </c>
      <c r="CE8" s="625"/>
      <c r="CF8" s="625"/>
      <c r="CG8" s="625"/>
      <c r="CH8" s="625"/>
      <c r="CI8" s="625"/>
      <c r="CJ8" s="625"/>
      <c r="CK8" s="625"/>
      <c r="CL8" s="625"/>
      <c r="CM8" s="625"/>
      <c r="CN8" s="625"/>
      <c r="CO8" s="625"/>
      <c r="CP8" s="625"/>
      <c r="CQ8" s="626"/>
      <c r="CR8" s="627">
        <v>3991899</v>
      </c>
      <c r="CS8" s="628"/>
      <c r="CT8" s="628"/>
      <c r="CU8" s="628"/>
      <c r="CV8" s="628"/>
      <c r="CW8" s="628"/>
      <c r="CX8" s="628"/>
      <c r="CY8" s="629"/>
      <c r="CZ8" s="663">
        <v>31.8</v>
      </c>
      <c r="DA8" s="663"/>
      <c r="DB8" s="663"/>
      <c r="DC8" s="663"/>
      <c r="DD8" s="633">
        <v>670631</v>
      </c>
      <c r="DE8" s="628"/>
      <c r="DF8" s="628"/>
      <c r="DG8" s="628"/>
      <c r="DH8" s="628"/>
      <c r="DI8" s="628"/>
      <c r="DJ8" s="628"/>
      <c r="DK8" s="628"/>
      <c r="DL8" s="628"/>
      <c r="DM8" s="628"/>
      <c r="DN8" s="628"/>
      <c r="DO8" s="628"/>
      <c r="DP8" s="629"/>
      <c r="DQ8" s="633">
        <v>2081318</v>
      </c>
      <c r="DR8" s="628"/>
      <c r="DS8" s="628"/>
      <c r="DT8" s="628"/>
      <c r="DU8" s="628"/>
      <c r="DV8" s="628"/>
      <c r="DW8" s="628"/>
      <c r="DX8" s="628"/>
      <c r="DY8" s="628"/>
      <c r="DZ8" s="628"/>
      <c r="EA8" s="628"/>
      <c r="EB8" s="628"/>
      <c r="EC8" s="662"/>
    </row>
    <row r="9" spans="2:143" ht="11.25" customHeight="1" x14ac:dyDescent="0.15">
      <c r="B9" s="624" t="s">
        <v>240</v>
      </c>
      <c r="C9" s="625"/>
      <c r="D9" s="625"/>
      <c r="E9" s="625"/>
      <c r="F9" s="625"/>
      <c r="G9" s="625"/>
      <c r="H9" s="625"/>
      <c r="I9" s="625"/>
      <c r="J9" s="625"/>
      <c r="K9" s="625"/>
      <c r="L9" s="625"/>
      <c r="M9" s="625"/>
      <c r="N9" s="625"/>
      <c r="O9" s="625"/>
      <c r="P9" s="625"/>
      <c r="Q9" s="626"/>
      <c r="R9" s="627">
        <v>9154</v>
      </c>
      <c r="S9" s="628"/>
      <c r="T9" s="628"/>
      <c r="U9" s="628"/>
      <c r="V9" s="628"/>
      <c r="W9" s="628"/>
      <c r="X9" s="628"/>
      <c r="Y9" s="629"/>
      <c r="Z9" s="663">
        <v>0.1</v>
      </c>
      <c r="AA9" s="663"/>
      <c r="AB9" s="663"/>
      <c r="AC9" s="663"/>
      <c r="AD9" s="664">
        <v>9154</v>
      </c>
      <c r="AE9" s="664"/>
      <c r="AF9" s="664"/>
      <c r="AG9" s="664"/>
      <c r="AH9" s="664"/>
      <c r="AI9" s="664"/>
      <c r="AJ9" s="664"/>
      <c r="AK9" s="664"/>
      <c r="AL9" s="630">
        <v>0.1</v>
      </c>
      <c r="AM9" s="631"/>
      <c r="AN9" s="631"/>
      <c r="AO9" s="665"/>
      <c r="AP9" s="624" t="s">
        <v>241</v>
      </c>
      <c r="AQ9" s="625"/>
      <c r="AR9" s="625"/>
      <c r="AS9" s="625"/>
      <c r="AT9" s="625"/>
      <c r="AU9" s="625"/>
      <c r="AV9" s="625"/>
      <c r="AW9" s="625"/>
      <c r="AX9" s="625"/>
      <c r="AY9" s="625"/>
      <c r="AZ9" s="625"/>
      <c r="BA9" s="625"/>
      <c r="BB9" s="625"/>
      <c r="BC9" s="625"/>
      <c r="BD9" s="625"/>
      <c r="BE9" s="625"/>
      <c r="BF9" s="626"/>
      <c r="BG9" s="627">
        <v>731028</v>
      </c>
      <c r="BH9" s="628"/>
      <c r="BI9" s="628"/>
      <c r="BJ9" s="628"/>
      <c r="BK9" s="628"/>
      <c r="BL9" s="628"/>
      <c r="BM9" s="628"/>
      <c r="BN9" s="629"/>
      <c r="BO9" s="663">
        <v>33.799999999999997</v>
      </c>
      <c r="BP9" s="663"/>
      <c r="BQ9" s="663"/>
      <c r="BR9" s="663"/>
      <c r="BS9" s="664" t="s">
        <v>130</v>
      </c>
      <c r="BT9" s="664"/>
      <c r="BU9" s="664"/>
      <c r="BV9" s="664"/>
      <c r="BW9" s="664"/>
      <c r="BX9" s="664"/>
      <c r="BY9" s="664"/>
      <c r="BZ9" s="664"/>
      <c r="CA9" s="664"/>
      <c r="CB9" s="695"/>
      <c r="CD9" s="624" t="s">
        <v>242</v>
      </c>
      <c r="CE9" s="625"/>
      <c r="CF9" s="625"/>
      <c r="CG9" s="625"/>
      <c r="CH9" s="625"/>
      <c r="CI9" s="625"/>
      <c r="CJ9" s="625"/>
      <c r="CK9" s="625"/>
      <c r="CL9" s="625"/>
      <c r="CM9" s="625"/>
      <c r="CN9" s="625"/>
      <c r="CO9" s="625"/>
      <c r="CP9" s="625"/>
      <c r="CQ9" s="626"/>
      <c r="CR9" s="627">
        <v>755916</v>
      </c>
      <c r="CS9" s="628"/>
      <c r="CT9" s="628"/>
      <c r="CU9" s="628"/>
      <c r="CV9" s="628"/>
      <c r="CW9" s="628"/>
      <c r="CX9" s="628"/>
      <c r="CY9" s="629"/>
      <c r="CZ9" s="663">
        <v>6</v>
      </c>
      <c r="DA9" s="663"/>
      <c r="DB9" s="663"/>
      <c r="DC9" s="663"/>
      <c r="DD9" s="633">
        <v>21100</v>
      </c>
      <c r="DE9" s="628"/>
      <c r="DF9" s="628"/>
      <c r="DG9" s="628"/>
      <c r="DH9" s="628"/>
      <c r="DI9" s="628"/>
      <c r="DJ9" s="628"/>
      <c r="DK9" s="628"/>
      <c r="DL9" s="628"/>
      <c r="DM9" s="628"/>
      <c r="DN9" s="628"/>
      <c r="DO9" s="628"/>
      <c r="DP9" s="629"/>
      <c r="DQ9" s="633">
        <v>524247</v>
      </c>
      <c r="DR9" s="628"/>
      <c r="DS9" s="628"/>
      <c r="DT9" s="628"/>
      <c r="DU9" s="628"/>
      <c r="DV9" s="628"/>
      <c r="DW9" s="628"/>
      <c r="DX9" s="628"/>
      <c r="DY9" s="628"/>
      <c r="DZ9" s="628"/>
      <c r="EA9" s="628"/>
      <c r="EB9" s="628"/>
      <c r="EC9" s="662"/>
    </row>
    <row r="10" spans="2:143" ht="11.25" customHeight="1" x14ac:dyDescent="0.15">
      <c r="B10" s="624" t="s">
        <v>243</v>
      </c>
      <c r="C10" s="625"/>
      <c r="D10" s="625"/>
      <c r="E10" s="625"/>
      <c r="F10" s="625"/>
      <c r="G10" s="625"/>
      <c r="H10" s="625"/>
      <c r="I10" s="625"/>
      <c r="J10" s="625"/>
      <c r="K10" s="625"/>
      <c r="L10" s="625"/>
      <c r="M10" s="625"/>
      <c r="N10" s="625"/>
      <c r="O10" s="625"/>
      <c r="P10" s="625"/>
      <c r="Q10" s="626"/>
      <c r="R10" s="627" t="s">
        <v>232</v>
      </c>
      <c r="S10" s="628"/>
      <c r="T10" s="628"/>
      <c r="U10" s="628"/>
      <c r="V10" s="628"/>
      <c r="W10" s="628"/>
      <c r="X10" s="628"/>
      <c r="Y10" s="629"/>
      <c r="Z10" s="663" t="s">
        <v>130</v>
      </c>
      <c r="AA10" s="663"/>
      <c r="AB10" s="663"/>
      <c r="AC10" s="663"/>
      <c r="AD10" s="664" t="s">
        <v>130</v>
      </c>
      <c r="AE10" s="664"/>
      <c r="AF10" s="664"/>
      <c r="AG10" s="664"/>
      <c r="AH10" s="664"/>
      <c r="AI10" s="664"/>
      <c r="AJ10" s="664"/>
      <c r="AK10" s="664"/>
      <c r="AL10" s="630" t="s">
        <v>130</v>
      </c>
      <c r="AM10" s="631"/>
      <c r="AN10" s="631"/>
      <c r="AO10" s="665"/>
      <c r="AP10" s="624" t="s">
        <v>244</v>
      </c>
      <c r="AQ10" s="625"/>
      <c r="AR10" s="625"/>
      <c r="AS10" s="625"/>
      <c r="AT10" s="625"/>
      <c r="AU10" s="625"/>
      <c r="AV10" s="625"/>
      <c r="AW10" s="625"/>
      <c r="AX10" s="625"/>
      <c r="AY10" s="625"/>
      <c r="AZ10" s="625"/>
      <c r="BA10" s="625"/>
      <c r="BB10" s="625"/>
      <c r="BC10" s="625"/>
      <c r="BD10" s="625"/>
      <c r="BE10" s="625"/>
      <c r="BF10" s="626"/>
      <c r="BG10" s="627">
        <v>45256</v>
      </c>
      <c r="BH10" s="628"/>
      <c r="BI10" s="628"/>
      <c r="BJ10" s="628"/>
      <c r="BK10" s="628"/>
      <c r="BL10" s="628"/>
      <c r="BM10" s="628"/>
      <c r="BN10" s="629"/>
      <c r="BO10" s="663">
        <v>2.1</v>
      </c>
      <c r="BP10" s="663"/>
      <c r="BQ10" s="663"/>
      <c r="BR10" s="663"/>
      <c r="BS10" s="664" t="s">
        <v>130</v>
      </c>
      <c r="BT10" s="664"/>
      <c r="BU10" s="664"/>
      <c r="BV10" s="664"/>
      <c r="BW10" s="664"/>
      <c r="BX10" s="664"/>
      <c r="BY10" s="664"/>
      <c r="BZ10" s="664"/>
      <c r="CA10" s="664"/>
      <c r="CB10" s="695"/>
      <c r="CD10" s="624" t="s">
        <v>245</v>
      </c>
      <c r="CE10" s="625"/>
      <c r="CF10" s="625"/>
      <c r="CG10" s="625"/>
      <c r="CH10" s="625"/>
      <c r="CI10" s="625"/>
      <c r="CJ10" s="625"/>
      <c r="CK10" s="625"/>
      <c r="CL10" s="625"/>
      <c r="CM10" s="625"/>
      <c r="CN10" s="625"/>
      <c r="CO10" s="625"/>
      <c r="CP10" s="625"/>
      <c r="CQ10" s="626"/>
      <c r="CR10" s="627">
        <v>3627</v>
      </c>
      <c r="CS10" s="628"/>
      <c r="CT10" s="628"/>
      <c r="CU10" s="628"/>
      <c r="CV10" s="628"/>
      <c r="CW10" s="628"/>
      <c r="CX10" s="628"/>
      <c r="CY10" s="629"/>
      <c r="CZ10" s="663">
        <v>0</v>
      </c>
      <c r="DA10" s="663"/>
      <c r="DB10" s="663"/>
      <c r="DC10" s="663"/>
      <c r="DD10" s="633" t="s">
        <v>130</v>
      </c>
      <c r="DE10" s="628"/>
      <c r="DF10" s="628"/>
      <c r="DG10" s="628"/>
      <c r="DH10" s="628"/>
      <c r="DI10" s="628"/>
      <c r="DJ10" s="628"/>
      <c r="DK10" s="628"/>
      <c r="DL10" s="628"/>
      <c r="DM10" s="628"/>
      <c r="DN10" s="628"/>
      <c r="DO10" s="628"/>
      <c r="DP10" s="629"/>
      <c r="DQ10" s="633">
        <v>3627</v>
      </c>
      <c r="DR10" s="628"/>
      <c r="DS10" s="628"/>
      <c r="DT10" s="628"/>
      <c r="DU10" s="628"/>
      <c r="DV10" s="628"/>
      <c r="DW10" s="628"/>
      <c r="DX10" s="628"/>
      <c r="DY10" s="628"/>
      <c r="DZ10" s="628"/>
      <c r="EA10" s="628"/>
      <c r="EB10" s="628"/>
      <c r="EC10" s="662"/>
    </row>
    <row r="11" spans="2:143" ht="11.25" customHeight="1" x14ac:dyDescent="0.15">
      <c r="B11" s="624" t="s">
        <v>246</v>
      </c>
      <c r="C11" s="625"/>
      <c r="D11" s="625"/>
      <c r="E11" s="625"/>
      <c r="F11" s="625"/>
      <c r="G11" s="625"/>
      <c r="H11" s="625"/>
      <c r="I11" s="625"/>
      <c r="J11" s="625"/>
      <c r="K11" s="625"/>
      <c r="L11" s="625"/>
      <c r="M11" s="625"/>
      <c r="N11" s="625"/>
      <c r="O11" s="625"/>
      <c r="P11" s="625"/>
      <c r="Q11" s="626"/>
      <c r="R11" s="627">
        <v>417617</v>
      </c>
      <c r="S11" s="628"/>
      <c r="T11" s="628"/>
      <c r="U11" s="628"/>
      <c r="V11" s="628"/>
      <c r="W11" s="628"/>
      <c r="X11" s="628"/>
      <c r="Y11" s="629"/>
      <c r="Z11" s="630">
        <v>3.2</v>
      </c>
      <c r="AA11" s="631"/>
      <c r="AB11" s="631"/>
      <c r="AC11" s="632"/>
      <c r="AD11" s="633">
        <v>417617</v>
      </c>
      <c r="AE11" s="628"/>
      <c r="AF11" s="628"/>
      <c r="AG11" s="628"/>
      <c r="AH11" s="628"/>
      <c r="AI11" s="628"/>
      <c r="AJ11" s="628"/>
      <c r="AK11" s="629"/>
      <c r="AL11" s="630">
        <v>6</v>
      </c>
      <c r="AM11" s="631"/>
      <c r="AN11" s="631"/>
      <c r="AO11" s="665"/>
      <c r="AP11" s="624" t="s">
        <v>247</v>
      </c>
      <c r="AQ11" s="625"/>
      <c r="AR11" s="625"/>
      <c r="AS11" s="625"/>
      <c r="AT11" s="625"/>
      <c r="AU11" s="625"/>
      <c r="AV11" s="625"/>
      <c r="AW11" s="625"/>
      <c r="AX11" s="625"/>
      <c r="AY11" s="625"/>
      <c r="AZ11" s="625"/>
      <c r="BA11" s="625"/>
      <c r="BB11" s="625"/>
      <c r="BC11" s="625"/>
      <c r="BD11" s="625"/>
      <c r="BE11" s="625"/>
      <c r="BF11" s="626"/>
      <c r="BG11" s="627">
        <v>49594</v>
      </c>
      <c r="BH11" s="628"/>
      <c r="BI11" s="628"/>
      <c r="BJ11" s="628"/>
      <c r="BK11" s="628"/>
      <c r="BL11" s="628"/>
      <c r="BM11" s="628"/>
      <c r="BN11" s="629"/>
      <c r="BO11" s="663">
        <v>2.2999999999999998</v>
      </c>
      <c r="BP11" s="663"/>
      <c r="BQ11" s="663"/>
      <c r="BR11" s="663"/>
      <c r="BS11" s="664" t="s">
        <v>232</v>
      </c>
      <c r="BT11" s="664"/>
      <c r="BU11" s="664"/>
      <c r="BV11" s="664"/>
      <c r="BW11" s="664"/>
      <c r="BX11" s="664"/>
      <c r="BY11" s="664"/>
      <c r="BZ11" s="664"/>
      <c r="CA11" s="664"/>
      <c r="CB11" s="695"/>
      <c r="CD11" s="624" t="s">
        <v>248</v>
      </c>
      <c r="CE11" s="625"/>
      <c r="CF11" s="625"/>
      <c r="CG11" s="625"/>
      <c r="CH11" s="625"/>
      <c r="CI11" s="625"/>
      <c r="CJ11" s="625"/>
      <c r="CK11" s="625"/>
      <c r="CL11" s="625"/>
      <c r="CM11" s="625"/>
      <c r="CN11" s="625"/>
      <c r="CO11" s="625"/>
      <c r="CP11" s="625"/>
      <c r="CQ11" s="626"/>
      <c r="CR11" s="627">
        <v>905956</v>
      </c>
      <c r="CS11" s="628"/>
      <c r="CT11" s="628"/>
      <c r="CU11" s="628"/>
      <c r="CV11" s="628"/>
      <c r="CW11" s="628"/>
      <c r="CX11" s="628"/>
      <c r="CY11" s="629"/>
      <c r="CZ11" s="663">
        <v>7.2</v>
      </c>
      <c r="DA11" s="663"/>
      <c r="DB11" s="663"/>
      <c r="DC11" s="663"/>
      <c r="DD11" s="633">
        <v>276096</v>
      </c>
      <c r="DE11" s="628"/>
      <c r="DF11" s="628"/>
      <c r="DG11" s="628"/>
      <c r="DH11" s="628"/>
      <c r="DI11" s="628"/>
      <c r="DJ11" s="628"/>
      <c r="DK11" s="628"/>
      <c r="DL11" s="628"/>
      <c r="DM11" s="628"/>
      <c r="DN11" s="628"/>
      <c r="DO11" s="628"/>
      <c r="DP11" s="629"/>
      <c r="DQ11" s="633">
        <v>547666</v>
      </c>
      <c r="DR11" s="628"/>
      <c r="DS11" s="628"/>
      <c r="DT11" s="628"/>
      <c r="DU11" s="628"/>
      <c r="DV11" s="628"/>
      <c r="DW11" s="628"/>
      <c r="DX11" s="628"/>
      <c r="DY11" s="628"/>
      <c r="DZ11" s="628"/>
      <c r="EA11" s="628"/>
      <c r="EB11" s="628"/>
      <c r="EC11" s="662"/>
    </row>
    <row r="12" spans="2:143" ht="11.25" customHeight="1" x14ac:dyDescent="0.15">
      <c r="B12" s="624" t="s">
        <v>249</v>
      </c>
      <c r="C12" s="625"/>
      <c r="D12" s="625"/>
      <c r="E12" s="625"/>
      <c r="F12" s="625"/>
      <c r="G12" s="625"/>
      <c r="H12" s="625"/>
      <c r="I12" s="625"/>
      <c r="J12" s="625"/>
      <c r="K12" s="625"/>
      <c r="L12" s="625"/>
      <c r="M12" s="625"/>
      <c r="N12" s="625"/>
      <c r="O12" s="625"/>
      <c r="P12" s="625"/>
      <c r="Q12" s="626"/>
      <c r="R12" s="627">
        <v>41924</v>
      </c>
      <c r="S12" s="628"/>
      <c r="T12" s="628"/>
      <c r="U12" s="628"/>
      <c r="V12" s="628"/>
      <c r="W12" s="628"/>
      <c r="X12" s="628"/>
      <c r="Y12" s="629"/>
      <c r="Z12" s="663">
        <v>0.3</v>
      </c>
      <c r="AA12" s="663"/>
      <c r="AB12" s="663"/>
      <c r="AC12" s="663"/>
      <c r="AD12" s="664">
        <v>41924</v>
      </c>
      <c r="AE12" s="664"/>
      <c r="AF12" s="664"/>
      <c r="AG12" s="664"/>
      <c r="AH12" s="664"/>
      <c r="AI12" s="664"/>
      <c r="AJ12" s="664"/>
      <c r="AK12" s="664"/>
      <c r="AL12" s="630">
        <v>0.6</v>
      </c>
      <c r="AM12" s="631"/>
      <c r="AN12" s="631"/>
      <c r="AO12" s="665"/>
      <c r="AP12" s="624" t="s">
        <v>250</v>
      </c>
      <c r="AQ12" s="625"/>
      <c r="AR12" s="625"/>
      <c r="AS12" s="625"/>
      <c r="AT12" s="625"/>
      <c r="AU12" s="625"/>
      <c r="AV12" s="625"/>
      <c r="AW12" s="625"/>
      <c r="AX12" s="625"/>
      <c r="AY12" s="625"/>
      <c r="AZ12" s="625"/>
      <c r="BA12" s="625"/>
      <c r="BB12" s="625"/>
      <c r="BC12" s="625"/>
      <c r="BD12" s="625"/>
      <c r="BE12" s="625"/>
      <c r="BF12" s="626"/>
      <c r="BG12" s="627">
        <v>1095542</v>
      </c>
      <c r="BH12" s="628"/>
      <c r="BI12" s="628"/>
      <c r="BJ12" s="628"/>
      <c r="BK12" s="628"/>
      <c r="BL12" s="628"/>
      <c r="BM12" s="628"/>
      <c r="BN12" s="629"/>
      <c r="BO12" s="663">
        <v>50.7</v>
      </c>
      <c r="BP12" s="663"/>
      <c r="BQ12" s="663"/>
      <c r="BR12" s="663"/>
      <c r="BS12" s="664" t="s">
        <v>130</v>
      </c>
      <c r="BT12" s="664"/>
      <c r="BU12" s="664"/>
      <c r="BV12" s="664"/>
      <c r="BW12" s="664"/>
      <c r="BX12" s="664"/>
      <c r="BY12" s="664"/>
      <c r="BZ12" s="664"/>
      <c r="CA12" s="664"/>
      <c r="CB12" s="695"/>
      <c r="CD12" s="624" t="s">
        <v>251</v>
      </c>
      <c r="CE12" s="625"/>
      <c r="CF12" s="625"/>
      <c r="CG12" s="625"/>
      <c r="CH12" s="625"/>
      <c r="CI12" s="625"/>
      <c r="CJ12" s="625"/>
      <c r="CK12" s="625"/>
      <c r="CL12" s="625"/>
      <c r="CM12" s="625"/>
      <c r="CN12" s="625"/>
      <c r="CO12" s="625"/>
      <c r="CP12" s="625"/>
      <c r="CQ12" s="626"/>
      <c r="CR12" s="627">
        <v>494694</v>
      </c>
      <c r="CS12" s="628"/>
      <c r="CT12" s="628"/>
      <c r="CU12" s="628"/>
      <c r="CV12" s="628"/>
      <c r="CW12" s="628"/>
      <c r="CX12" s="628"/>
      <c r="CY12" s="629"/>
      <c r="CZ12" s="663">
        <v>3.9</v>
      </c>
      <c r="DA12" s="663"/>
      <c r="DB12" s="663"/>
      <c r="DC12" s="663"/>
      <c r="DD12" s="633">
        <v>275</v>
      </c>
      <c r="DE12" s="628"/>
      <c r="DF12" s="628"/>
      <c r="DG12" s="628"/>
      <c r="DH12" s="628"/>
      <c r="DI12" s="628"/>
      <c r="DJ12" s="628"/>
      <c r="DK12" s="628"/>
      <c r="DL12" s="628"/>
      <c r="DM12" s="628"/>
      <c r="DN12" s="628"/>
      <c r="DO12" s="628"/>
      <c r="DP12" s="629"/>
      <c r="DQ12" s="633">
        <v>216595</v>
      </c>
      <c r="DR12" s="628"/>
      <c r="DS12" s="628"/>
      <c r="DT12" s="628"/>
      <c r="DU12" s="628"/>
      <c r="DV12" s="628"/>
      <c r="DW12" s="628"/>
      <c r="DX12" s="628"/>
      <c r="DY12" s="628"/>
      <c r="DZ12" s="628"/>
      <c r="EA12" s="628"/>
      <c r="EB12" s="628"/>
      <c r="EC12" s="662"/>
    </row>
    <row r="13" spans="2:143" ht="11.25" customHeight="1" x14ac:dyDescent="0.15">
      <c r="B13" s="624" t="s">
        <v>252</v>
      </c>
      <c r="C13" s="625"/>
      <c r="D13" s="625"/>
      <c r="E13" s="625"/>
      <c r="F13" s="625"/>
      <c r="G13" s="625"/>
      <c r="H13" s="625"/>
      <c r="I13" s="625"/>
      <c r="J13" s="625"/>
      <c r="K13" s="625"/>
      <c r="L13" s="625"/>
      <c r="M13" s="625"/>
      <c r="N13" s="625"/>
      <c r="O13" s="625"/>
      <c r="P13" s="625"/>
      <c r="Q13" s="626"/>
      <c r="R13" s="627" t="s">
        <v>130</v>
      </c>
      <c r="S13" s="628"/>
      <c r="T13" s="628"/>
      <c r="U13" s="628"/>
      <c r="V13" s="628"/>
      <c r="W13" s="628"/>
      <c r="X13" s="628"/>
      <c r="Y13" s="629"/>
      <c r="Z13" s="663" t="s">
        <v>130</v>
      </c>
      <c r="AA13" s="663"/>
      <c r="AB13" s="663"/>
      <c r="AC13" s="663"/>
      <c r="AD13" s="664" t="s">
        <v>130</v>
      </c>
      <c r="AE13" s="664"/>
      <c r="AF13" s="664"/>
      <c r="AG13" s="664"/>
      <c r="AH13" s="664"/>
      <c r="AI13" s="664"/>
      <c r="AJ13" s="664"/>
      <c r="AK13" s="664"/>
      <c r="AL13" s="630" t="s">
        <v>130</v>
      </c>
      <c r="AM13" s="631"/>
      <c r="AN13" s="631"/>
      <c r="AO13" s="665"/>
      <c r="AP13" s="624" t="s">
        <v>253</v>
      </c>
      <c r="AQ13" s="625"/>
      <c r="AR13" s="625"/>
      <c r="AS13" s="625"/>
      <c r="AT13" s="625"/>
      <c r="AU13" s="625"/>
      <c r="AV13" s="625"/>
      <c r="AW13" s="625"/>
      <c r="AX13" s="625"/>
      <c r="AY13" s="625"/>
      <c r="AZ13" s="625"/>
      <c r="BA13" s="625"/>
      <c r="BB13" s="625"/>
      <c r="BC13" s="625"/>
      <c r="BD13" s="625"/>
      <c r="BE13" s="625"/>
      <c r="BF13" s="626"/>
      <c r="BG13" s="627">
        <v>1092750</v>
      </c>
      <c r="BH13" s="628"/>
      <c r="BI13" s="628"/>
      <c r="BJ13" s="628"/>
      <c r="BK13" s="628"/>
      <c r="BL13" s="628"/>
      <c r="BM13" s="628"/>
      <c r="BN13" s="629"/>
      <c r="BO13" s="663">
        <v>50.5</v>
      </c>
      <c r="BP13" s="663"/>
      <c r="BQ13" s="663"/>
      <c r="BR13" s="663"/>
      <c r="BS13" s="664" t="s">
        <v>232</v>
      </c>
      <c r="BT13" s="664"/>
      <c r="BU13" s="664"/>
      <c r="BV13" s="664"/>
      <c r="BW13" s="664"/>
      <c r="BX13" s="664"/>
      <c r="BY13" s="664"/>
      <c r="BZ13" s="664"/>
      <c r="CA13" s="664"/>
      <c r="CB13" s="695"/>
      <c r="CD13" s="624" t="s">
        <v>254</v>
      </c>
      <c r="CE13" s="625"/>
      <c r="CF13" s="625"/>
      <c r="CG13" s="625"/>
      <c r="CH13" s="625"/>
      <c r="CI13" s="625"/>
      <c r="CJ13" s="625"/>
      <c r="CK13" s="625"/>
      <c r="CL13" s="625"/>
      <c r="CM13" s="625"/>
      <c r="CN13" s="625"/>
      <c r="CO13" s="625"/>
      <c r="CP13" s="625"/>
      <c r="CQ13" s="626"/>
      <c r="CR13" s="627">
        <v>592712</v>
      </c>
      <c r="CS13" s="628"/>
      <c r="CT13" s="628"/>
      <c r="CU13" s="628"/>
      <c r="CV13" s="628"/>
      <c r="CW13" s="628"/>
      <c r="CX13" s="628"/>
      <c r="CY13" s="629"/>
      <c r="CZ13" s="663">
        <v>4.7</v>
      </c>
      <c r="DA13" s="663"/>
      <c r="DB13" s="663"/>
      <c r="DC13" s="663"/>
      <c r="DD13" s="633">
        <v>319086</v>
      </c>
      <c r="DE13" s="628"/>
      <c r="DF13" s="628"/>
      <c r="DG13" s="628"/>
      <c r="DH13" s="628"/>
      <c r="DI13" s="628"/>
      <c r="DJ13" s="628"/>
      <c r="DK13" s="628"/>
      <c r="DL13" s="628"/>
      <c r="DM13" s="628"/>
      <c r="DN13" s="628"/>
      <c r="DO13" s="628"/>
      <c r="DP13" s="629"/>
      <c r="DQ13" s="633">
        <v>343974</v>
      </c>
      <c r="DR13" s="628"/>
      <c r="DS13" s="628"/>
      <c r="DT13" s="628"/>
      <c r="DU13" s="628"/>
      <c r="DV13" s="628"/>
      <c r="DW13" s="628"/>
      <c r="DX13" s="628"/>
      <c r="DY13" s="628"/>
      <c r="DZ13" s="628"/>
      <c r="EA13" s="628"/>
      <c r="EB13" s="628"/>
      <c r="EC13" s="662"/>
    </row>
    <row r="14" spans="2:143" ht="11.25" customHeight="1" x14ac:dyDescent="0.15">
      <c r="B14" s="624" t="s">
        <v>255</v>
      </c>
      <c r="C14" s="625"/>
      <c r="D14" s="625"/>
      <c r="E14" s="625"/>
      <c r="F14" s="625"/>
      <c r="G14" s="625"/>
      <c r="H14" s="625"/>
      <c r="I14" s="625"/>
      <c r="J14" s="625"/>
      <c r="K14" s="625"/>
      <c r="L14" s="625"/>
      <c r="M14" s="625"/>
      <c r="N14" s="625"/>
      <c r="O14" s="625"/>
      <c r="P14" s="625"/>
      <c r="Q14" s="626"/>
      <c r="R14" s="627">
        <v>305</v>
      </c>
      <c r="S14" s="628"/>
      <c r="T14" s="628"/>
      <c r="U14" s="628"/>
      <c r="V14" s="628"/>
      <c r="W14" s="628"/>
      <c r="X14" s="628"/>
      <c r="Y14" s="629"/>
      <c r="Z14" s="663">
        <v>0</v>
      </c>
      <c r="AA14" s="663"/>
      <c r="AB14" s="663"/>
      <c r="AC14" s="663"/>
      <c r="AD14" s="664">
        <v>305</v>
      </c>
      <c r="AE14" s="664"/>
      <c r="AF14" s="664"/>
      <c r="AG14" s="664"/>
      <c r="AH14" s="664"/>
      <c r="AI14" s="664"/>
      <c r="AJ14" s="664"/>
      <c r="AK14" s="664"/>
      <c r="AL14" s="630">
        <v>0</v>
      </c>
      <c r="AM14" s="631"/>
      <c r="AN14" s="631"/>
      <c r="AO14" s="665"/>
      <c r="AP14" s="624" t="s">
        <v>256</v>
      </c>
      <c r="AQ14" s="625"/>
      <c r="AR14" s="625"/>
      <c r="AS14" s="625"/>
      <c r="AT14" s="625"/>
      <c r="AU14" s="625"/>
      <c r="AV14" s="625"/>
      <c r="AW14" s="625"/>
      <c r="AX14" s="625"/>
      <c r="AY14" s="625"/>
      <c r="AZ14" s="625"/>
      <c r="BA14" s="625"/>
      <c r="BB14" s="625"/>
      <c r="BC14" s="625"/>
      <c r="BD14" s="625"/>
      <c r="BE14" s="625"/>
      <c r="BF14" s="626"/>
      <c r="BG14" s="627">
        <v>83997</v>
      </c>
      <c r="BH14" s="628"/>
      <c r="BI14" s="628"/>
      <c r="BJ14" s="628"/>
      <c r="BK14" s="628"/>
      <c r="BL14" s="628"/>
      <c r="BM14" s="628"/>
      <c r="BN14" s="629"/>
      <c r="BO14" s="663">
        <v>3.9</v>
      </c>
      <c r="BP14" s="663"/>
      <c r="BQ14" s="663"/>
      <c r="BR14" s="663"/>
      <c r="BS14" s="664" t="s">
        <v>130</v>
      </c>
      <c r="BT14" s="664"/>
      <c r="BU14" s="664"/>
      <c r="BV14" s="664"/>
      <c r="BW14" s="664"/>
      <c r="BX14" s="664"/>
      <c r="BY14" s="664"/>
      <c r="BZ14" s="664"/>
      <c r="CA14" s="664"/>
      <c r="CB14" s="695"/>
      <c r="CD14" s="624" t="s">
        <v>257</v>
      </c>
      <c r="CE14" s="625"/>
      <c r="CF14" s="625"/>
      <c r="CG14" s="625"/>
      <c r="CH14" s="625"/>
      <c r="CI14" s="625"/>
      <c r="CJ14" s="625"/>
      <c r="CK14" s="625"/>
      <c r="CL14" s="625"/>
      <c r="CM14" s="625"/>
      <c r="CN14" s="625"/>
      <c r="CO14" s="625"/>
      <c r="CP14" s="625"/>
      <c r="CQ14" s="626"/>
      <c r="CR14" s="627">
        <v>573126</v>
      </c>
      <c r="CS14" s="628"/>
      <c r="CT14" s="628"/>
      <c r="CU14" s="628"/>
      <c r="CV14" s="628"/>
      <c r="CW14" s="628"/>
      <c r="CX14" s="628"/>
      <c r="CY14" s="629"/>
      <c r="CZ14" s="663">
        <v>4.5999999999999996</v>
      </c>
      <c r="DA14" s="663"/>
      <c r="DB14" s="663"/>
      <c r="DC14" s="663"/>
      <c r="DD14" s="633">
        <v>63950</v>
      </c>
      <c r="DE14" s="628"/>
      <c r="DF14" s="628"/>
      <c r="DG14" s="628"/>
      <c r="DH14" s="628"/>
      <c r="DI14" s="628"/>
      <c r="DJ14" s="628"/>
      <c r="DK14" s="628"/>
      <c r="DL14" s="628"/>
      <c r="DM14" s="628"/>
      <c r="DN14" s="628"/>
      <c r="DO14" s="628"/>
      <c r="DP14" s="629"/>
      <c r="DQ14" s="633">
        <v>509940</v>
      </c>
      <c r="DR14" s="628"/>
      <c r="DS14" s="628"/>
      <c r="DT14" s="628"/>
      <c r="DU14" s="628"/>
      <c r="DV14" s="628"/>
      <c r="DW14" s="628"/>
      <c r="DX14" s="628"/>
      <c r="DY14" s="628"/>
      <c r="DZ14" s="628"/>
      <c r="EA14" s="628"/>
      <c r="EB14" s="628"/>
      <c r="EC14" s="662"/>
    </row>
    <row r="15" spans="2:143" ht="11.25" customHeight="1" x14ac:dyDescent="0.15">
      <c r="B15" s="624" t="s">
        <v>258</v>
      </c>
      <c r="C15" s="625"/>
      <c r="D15" s="625"/>
      <c r="E15" s="625"/>
      <c r="F15" s="625"/>
      <c r="G15" s="625"/>
      <c r="H15" s="625"/>
      <c r="I15" s="625"/>
      <c r="J15" s="625"/>
      <c r="K15" s="625"/>
      <c r="L15" s="625"/>
      <c r="M15" s="625"/>
      <c r="N15" s="625"/>
      <c r="O15" s="625"/>
      <c r="P15" s="625"/>
      <c r="Q15" s="626"/>
      <c r="R15" s="627" t="s">
        <v>232</v>
      </c>
      <c r="S15" s="628"/>
      <c r="T15" s="628"/>
      <c r="U15" s="628"/>
      <c r="V15" s="628"/>
      <c r="W15" s="628"/>
      <c r="X15" s="628"/>
      <c r="Y15" s="629"/>
      <c r="Z15" s="663" t="s">
        <v>232</v>
      </c>
      <c r="AA15" s="663"/>
      <c r="AB15" s="663"/>
      <c r="AC15" s="663"/>
      <c r="AD15" s="664" t="s">
        <v>232</v>
      </c>
      <c r="AE15" s="664"/>
      <c r="AF15" s="664"/>
      <c r="AG15" s="664"/>
      <c r="AH15" s="664"/>
      <c r="AI15" s="664"/>
      <c r="AJ15" s="664"/>
      <c r="AK15" s="664"/>
      <c r="AL15" s="630" t="s">
        <v>232</v>
      </c>
      <c r="AM15" s="631"/>
      <c r="AN15" s="631"/>
      <c r="AO15" s="665"/>
      <c r="AP15" s="624" t="s">
        <v>259</v>
      </c>
      <c r="AQ15" s="625"/>
      <c r="AR15" s="625"/>
      <c r="AS15" s="625"/>
      <c r="AT15" s="625"/>
      <c r="AU15" s="625"/>
      <c r="AV15" s="625"/>
      <c r="AW15" s="625"/>
      <c r="AX15" s="625"/>
      <c r="AY15" s="625"/>
      <c r="AZ15" s="625"/>
      <c r="BA15" s="625"/>
      <c r="BB15" s="625"/>
      <c r="BC15" s="625"/>
      <c r="BD15" s="625"/>
      <c r="BE15" s="625"/>
      <c r="BF15" s="626"/>
      <c r="BG15" s="627">
        <v>123654</v>
      </c>
      <c r="BH15" s="628"/>
      <c r="BI15" s="628"/>
      <c r="BJ15" s="628"/>
      <c r="BK15" s="628"/>
      <c r="BL15" s="628"/>
      <c r="BM15" s="628"/>
      <c r="BN15" s="629"/>
      <c r="BO15" s="663">
        <v>5.7</v>
      </c>
      <c r="BP15" s="663"/>
      <c r="BQ15" s="663"/>
      <c r="BR15" s="663"/>
      <c r="BS15" s="664" t="s">
        <v>232</v>
      </c>
      <c r="BT15" s="664"/>
      <c r="BU15" s="664"/>
      <c r="BV15" s="664"/>
      <c r="BW15" s="664"/>
      <c r="BX15" s="664"/>
      <c r="BY15" s="664"/>
      <c r="BZ15" s="664"/>
      <c r="CA15" s="664"/>
      <c r="CB15" s="695"/>
      <c r="CD15" s="624" t="s">
        <v>260</v>
      </c>
      <c r="CE15" s="625"/>
      <c r="CF15" s="625"/>
      <c r="CG15" s="625"/>
      <c r="CH15" s="625"/>
      <c r="CI15" s="625"/>
      <c r="CJ15" s="625"/>
      <c r="CK15" s="625"/>
      <c r="CL15" s="625"/>
      <c r="CM15" s="625"/>
      <c r="CN15" s="625"/>
      <c r="CO15" s="625"/>
      <c r="CP15" s="625"/>
      <c r="CQ15" s="626"/>
      <c r="CR15" s="627">
        <v>1454098</v>
      </c>
      <c r="CS15" s="628"/>
      <c r="CT15" s="628"/>
      <c r="CU15" s="628"/>
      <c r="CV15" s="628"/>
      <c r="CW15" s="628"/>
      <c r="CX15" s="628"/>
      <c r="CY15" s="629"/>
      <c r="CZ15" s="663">
        <v>11.6</v>
      </c>
      <c r="DA15" s="663"/>
      <c r="DB15" s="663"/>
      <c r="DC15" s="663"/>
      <c r="DD15" s="633">
        <v>296833</v>
      </c>
      <c r="DE15" s="628"/>
      <c r="DF15" s="628"/>
      <c r="DG15" s="628"/>
      <c r="DH15" s="628"/>
      <c r="DI15" s="628"/>
      <c r="DJ15" s="628"/>
      <c r="DK15" s="628"/>
      <c r="DL15" s="628"/>
      <c r="DM15" s="628"/>
      <c r="DN15" s="628"/>
      <c r="DO15" s="628"/>
      <c r="DP15" s="629"/>
      <c r="DQ15" s="633">
        <v>1012849</v>
      </c>
      <c r="DR15" s="628"/>
      <c r="DS15" s="628"/>
      <c r="DT15" s="628"/>
      <c r="DU15" s="628"/>
      <c r="DV15" s="628"/>
      <c r="DW15" s="628"/>
      <c r="DX15" s="628"/>
      <c r="DY15" s="628"/>
      <c r="DZ15" s="628"/>
      <c r="EA15" s="628"/>
      <c r="EB15" s="628"/>
      <c r="EC15" s="662"/>
    </row>
    <row r="16" spans="2:143" ht="11.25" customHeight="1" x14ac:dyDescent="0.15">
      <c r="B16" s="624" t="s">
        <v>261</v>
      </c>
      <c r="C16" s="625"/>
      <c r="D16" s="625"/>
      <c r="E16" s="625"/>
      <c r="F16" s="625"/>
      <c r="G16" s="625"/>
      <c r="H16" s="625"/>
      <c r="I16" s="625"/>
      <c r="J16" s="625"/>
      <c r="K16" s="625"/>
      <c r="L16" s="625"/>
      <c r="M16" s="625"/>
      <c r="N16" s="625"/>
      <c r="O16" s="625"/>
      <c r="P16" s="625"/>
      <c r="Q16" s="626"/>
      <c r="R16" s="627">
        <v>10573</v>
      </c>
      <c r="S16" s="628"/>
      <c r="T16" s="628"/>
      <c r="U16" s="628"/>
      <c r="V16" s="628"/>
      <c r="W16" s="628"/>
      <c r="X16" s="628"/>
      <c r="Y16" s="629"/>
      <c r="Z16" s="663">
        <v>0.1</v>
      </c>
      <c r="AA16" s="663"/>
      <c r="AB16" s="663"/>
      <c r="AC16" s="663"/>
      <c r="AD16" s="664">
        <v>10573</v>
      </c>
      <c r="AE16" s="664"/>
      <c r="AF16" s="664"/>
      <c r="AG16" s="664"/>
      <c r="AH16" s="664"/>
      <c r="AI16" s="664"/>
      <c r="AJ16" s="664"/>
      <c r="AK16" s="664"/>
      <c r="AL16" s="630">
        <v>0.2</v>
      </c>
      <c r="AM16" s="631"/>
      <c r="AN16" s="631"/>
      <c r="AO16" s="665"/>
      <c r="AP16" s="624" t="s">
        <v>262</v>
      </c>
      <c r="AQ16" s="625"/>
      <c r="AR16" s="625"/>
      <c r="AS16" s="625"/>
      <c r="AT16" s="625"/>
      <c r="AU16" s="625"/>
      <c r="AV16" s="625"/>
      <c r="AW16" s="625"/>
      <c r="AX16" s="625"/>
      <c r="AY16" s="625"/>
      <c r="AZ16" s="625"/>
      <c r="BA16" s="625"/>
      <c r="BB16" s="625"/>
      <c r="BC16" s="625"/>
      <c r="BD16" s="625"/>
      <c r="BE16" s="625"/>
      <c r="BF16" s="626"/>
      <c r="BG16" s="627" t="s">
        <v>130</v>
      </c>
      <c r="BH16" s="628"/>
      <c r="BI16" s="628"/>
      <c r="BJ16" s="628"/>
      <c r="BK16" s="628"/>
      <c r="BL16" s="628"/>
      <c r="BM16" s="628"/>
      <c r="BN16" s="629"/>
      <c r="BO16" s="663" t="s">
        <v>232</v>
      </c>
      <c r="BP16" s="663"/>
      <c r="BQ16" s="663"/>
      <c r="BR16" s="663"/>
      <c r="BS16" s="664" t="s">
        <v>130</v>
      </c>
      <c r="BT16" s="664"/>
      <c r="BU16" s="664"/>
      <c r="BV16" s="664"/>
      <c r="BW16" s="664"/>
      <c r="BX16" s="664"/>
      <c r="BY16" s="664"/>
      <c r="BZ16" s="664"/>
      <c r="CA16" s="664"/>
      <c r="CB16" s="695"/>
      <c r="CD16" s="624" t="s">
        <v>263</v>
      </c>
      <c r="CE16" s="625"/>
      <c r="CF16" s="625"/>
      <c r="CG16" s="625"/>
      <c r="CH16" s="625"/>
      <c r="CI16" s="625"/>
      <c r="CJ16" s="625"/>
      <c r="CK16" s="625"/>
      <c r="CL16" s="625"/>
      <c r="CM16" s="625"/>
      <c r="CN16" s="625"/>
      <c r="CO16" s="625"/>
      <c r="CP16" s="625"/>
      <c r="CQ16" s="626"/>
      <c r="CR16" s="627" t="s">
        <v>130</v>
      </c>
      <c r="CS16" s="628"/>
      <c r="CT16" s="628"/>
      <c r="CU16" s="628"/>
      <c r="CV16" s="628"/>
      <c r="CW16" s="628"/>
      <c r="CX16" s="628"/>
      <c r="CY16" s="629"/>
      <c r="CZ16" s="663" t="s">
        <v>130</v>
      </c>
      <c r="DA16" s="663"/>
      <c r="DB16" s="663"/>
      <c r="DC16" s="663"/>
      <c r="DD16" s="633" t="s">
        <v>232</v>
      </c>
      <c r="DE16" s="628"/>
      <c r="DF16" s="628"/>
      <c r="DG16" s="628"/>
      <c r="DH16" s="628"/>
      <c r="DI16" s="628"/>
      <c r="DJ16" s="628"/>
      <c r="DK16" s="628"/>
      <c r="DL16" s="628"/>
      <c r="DM16" s="628"/>
      <c r="DN16" s="628"/>
      <c r="DO16" s="628"/>
      <c r="DP16" s="629"/>
      <c r="DQ16" s="633" t="s">
        <v>130</v>
      </c>
      <c r="DR16" s="628"/>
      <c r="DS16" s="628"/>
      <c r="DT16" s="628"/>
      <c r="DU16" s="628"/>
      <c r="DV16" s="628"/>
      <c r="DW16" s="628"/>
      <c r="DX16" s="628"/>
      <c r="DY16" s="628"/>
      <c r="DZ16" s="628"/>
      <c r="EA16" s="628"/>
      <c r="EB16" s="628"/>
      <c r="EC16" s="662"/>
    </row>
    <row r="17" spans="2:133" ht="11.25" customHeight="1" x14ac:dyDescent="0.15">
      <c r="B17" s="624" t="s">
        <v>264</v>
      </c>
      <c r="C17" s="625"/>
      <c r="D17" s="625"/>
      <c r="E17" s="625"/>
      <c r="F17" s="625"/>
      <c r="G17" s="625"/>
      <c r="H17" s="625"/>
      <c r="I17" s="625"/>
      <c r="J17" s="625"/>
      <c r="K17" s="625"/>
      <c r="L17" s="625"/>
      <c r="M17" s="625"/>
      <c r="N17" s="625"/>
      <c r="O17" s="625"/>
      <c r="P17" s="625"/>
      <c r="Q17" s="626"/>
      <c r="R17" s="627">
        <v>26444</v>
      </c>
      <c r="S17" s="628"/>
      <c r="T17" s="628"/>
      <c r="U17" s="628"/>
      <c r="V17" s="628"/>
      <c r="W17" s="628"/>
      <c r="X17" s="628"/>
      <c r="Y17" s="629"/>
      <c r="Z17" s="663">
        <v>0.2</v>
      </c>
      <c r="AA17" s="663"/>
      <c r="AB17" s="663"/>
      <c r="AC17" s="663"/>
      <c r="AD17" s="664">
        <v>26444</v>
      </c>
      <c r="AE17" s="664"/>
      <c r="AF17" s="664"/>
      <c r="AG17" s="664"/>
      <c r="AH17" s="664"/>
      <c r="AI17" s="664"/>
      <c r="AJ17" s="664"/>
      <c r="AK17" s="664"/>
      <c r="AL17" s="630">
        <v>0.4</v>
      </c>
      <c r="AM17" s="631"/>
      <c r="AN17" s="631"/>
      <c r="AO17" s="665"/>
      <c r="AP17" s="624" t="s">
        <v>265</v>
      </c>
      <c r="AQ17" s="625"/>
      <c r="AR17" s="625"/>
      <c r="AS17" s="625"/>
      <c r="AT17" s="625"/>
      <c r="AU17" s="625"/>
      <c r="AV17" s="625"/>
      <c r="AW17" s="625"/>
      <c r="AX17" s="625"/>
      <c r="AY17" s="625"/>
      <c r="AZ17" s="625"/>
      <c r="BA17" s="625"/>
      <c r="BB17" s="625"/>
      <c r="BC17" s="625"/>
      <c r="BD17" s="625"/>
      <c r="BE17" s="625"/>
      <c r="BF17" s="626"/>
      <c r="BG17" s="627" t="s">
        <v>130</v>
      </c>
      <c r="BH17" s="628"/>
      <c r="BI17" s="628"/>
      <c r="BJ17" s="628"/>
      <c r="BK17" s="628"/>
      <c r="BL17" s="628"/>
      <c r="BM17" s="628"/>
      <c r="BN17" s="629"/>
      <c r="BO17" s="663" t="s">
        <v>232</v>
      </c>
      <c r="BP17" s="663"/>
      <c r="BQ17" s="663"/>
      <c r="BR17" s="663"/>
      <c r="BS17" s="664" t="s">
        <v>232</v>
      </c>
      <c r="BT17" s="664"/>
      <c r="BU17" s="664"/>
      <c r="BV17" s="664"/>
      <c r="BW17" s="664"/>
      <c r="BX17" s="664"/>
      <c r="BY17" s="664"/>
      <c r="BZ17" s="664"/>
      <c r="CA17" s="664"/>
      <c r="CB17" s="695"/>
      <c r="CD17" s="624" t="s">
        <v>266</v>
      </c>
      <c r="CE17" s="625"/>
      <c r="CF17" s="625"/>
      <c r="CG17" s="625"/>
      <c r="CH17" s="625"/>
      <c r="CI17" s="625"/>
      <c r="CJ17" s="625"/>
      <c r="CK17" s="625"/>
      <c r="CL17" s="625"/>
      <c r="CM17" s="625"/>
      <c r="CN17" s="625"/>
      <c r="CO17" s="625"/>
      <c r="CP17" s="625"/>
      <c r="CQ17" s="626"/>
      <c r="CR17" s="627">
        <v>1580450</v>
      </c>
      <c r="CS17" s="628"/>
      <c r="CT17" s="628"/>
      <c r="CU17" s="628"/>
      <c r="CV17" s="628"/>
      <c r="CW17" s="628"/>
      <c r="CX17" s="628"/>
      <c r="CY17" s="629"/>
      <c r="CZ17" s="663">
        <v>12.6</v>
      </c>
      <c r="DA17" s="663"/>
      <c r="DB17" s="663"/>
      <c r="DC17" s="663"/>
      <c r="DD17" s="633" t="s">
        <v>130</v>
      </c>
      <c r="DE17" s="628"/>
      <c r="DF17" s="628"/>
      <c r="DG17" s="628"/>
      <c r="DH17" s="628"/>
      <c r="DI17" s="628"/>
      <c r="DJ17" s="628"/>
      <c r="DK17" s="628"/>
      <c r="DL17" s="628"/>
      <c r="DM17" s="628"/>
      <c r="DN17" s="628"/>
      <c r="DO17" s="628"/>
      <c r="DP17" s="629"/>
      <c r="DQ17" s="633">
        <v>1575782</v>
      </c>
      <c r="DR17" s="628"/>
      <c r="DS17" s="628"/>
      <c r="DT17" s="628"/>
      <c r="DU17" s="628"/>
      <c r="DV17" s="628"/>
      <c r="DW17" s="628"/>
      <c r="DX17" s="628"/>
      <c r="DY17" s="628"/>
      <c r="DZ17" s="628"/>
      <c r="EA17" s="628"/>
      <c r="EB17" s="628"/>
      <c r="EC17" s="662"/>
    </row>
    <row r="18" spans="2:133" ht="11.25" customHeight="1" x14ac:dyDescent="0.15">
      <c r="B18" s="624" t="s">
        <v>267</v>
      </c>
      <c r="C18" s="625"/>
      <c r="D18" s="625"/>
      <c r="E18" s="625"/>
      <c r="F18" s="625"/>
      <c r="G18" s="625"/>
      <c r="H18" s="625"/>
      <c r="I18" s="625"/>
      <c r="J18" s="625"/>
      <c r="K18" s="625"/>
      <c r="L18" s="625"/>
      <c r="M18" s="625"/>
      <c r="N18" s="625"/>
      <c r="O18" s="625"/>
      <c r="P18" s="625"/>
      <c r="Q18" s="626"/>
      <c r="R18" s="627">
        <v>21086</v>
      </c>
      <c r="S18" s="628"/>
      <c r="T18" s="628"/>
      <c r="U18" s="628"/>
      <c r="V18" s="628"/>
      <c r="W18" s="628"/>
      <c r="X18" s="628"/>
      <c r="Y18" s="629"/>
      <c r="Z18" s="663">
        <v>0.2</v>
      </c>
      <c r="AA18" s="663"/>
      <c r="AB18" s="663"/>
      <c r="AC18" s="663"/>
      <c r="AD18" s="664">
        <v>21086</v>
      </c>
      <c r="AE18" s="664"/>
      <c r="AF18" s="664"/>
      <c r="AG18" s="664"/>
      <c r="AH18" s="664"/>
      <c r="AI18" s="664"/>
      <c r="AJ18" s="664"/>
      <c r="AK18" s="664"/>
      <c r="AL18" s="630">
        <v>0.3</v>
      </c>
      <c r="AM18" s="631"/>
      <c r="AN18" s="631"/>
      <c r="AO18" s="665"/>
      <c r="AP18" s="624" t="s">
        <v>268</v>
      </c>
      <c r="AQ18" s="625"/>
      <c r="AR18" s="625"/>
      <c r="AS18" s="625"/>
      <c r="AT18" s="625"/>
      <c r="AU18" s="625"/>
      <c r="AV18" s="625"/>
      <c r="AW18" s="625"/>
      <c r="AX18" s="625"/>
      <c r="AY18" s="625"/>
      <c r="AZ18" s="625"/>
      <c r="BA18" s="625"/>
      <c r="BB18" s="625"/>
      <c r="BC18" s="625"/>
      <c r="BD18" s="625"/>
      <c r="BE18" s="625"/>
      <c r="BF18" s="626"/>
      <c r="BG18" s="627" t="s">
        <v>130</v>
      </c>
      <c r="BH18" s="628"/>
      <c r="BI18" s="628"/>
      <c r="BJ18" s="628"/>
      <c r="BK18" s="628"/>
      <c r="BL18" s="628"/>
      <c r="BM18" s="628"/>
      <c r="BN18" s="629"/>
      <c r="BO18" s="663" t="s">
        <v>130</v>
      </c>
      <c r="BP18" s="663"/>
      <c r="BQ18" s="663"/>
      <c r="BR18" s="663"/>
      <c r="BS18" s="664" t="s">
        <v>130</v>
      </c>
      <c r="BT18" s="664"/>
      <c r="BU18" s="664"/>
      <c r="BV18" s="664"/>
      <c r="BW18" s="664"/>
      <c r="BX18" s="664"/>
      <c r="BY18" s="664"/>
      <c r="BZ18" s="664"/>
      <c r="CA18" s="664"/>
      <c r="CB18" s="695"/>
      <c r="CD18" s="624" t="s">
        <v>269</v>
      </c>
      <c r="CE18" s="625"/>
      <c r="CF18" s="625"/>
      <c r="CG18" s="625"/>
      <c r="CH18" s="625"/>
      <c r="CI18" s="625"/>
      <c r="CJ18" s="625"/>
      <c r="CK18" s="625"/>
      <c r="CL18" s="625"/>
      <c r="CM18" s="625"/>
      <c r="CN18" s="625"/>
      <c r="CO18" s="625"/>
      <c r="CP18" s="625"/>
      <c r="CQ18" s="626"/>
      <c r="CR18" s="627">
        <v>9448</v>
      </c>
      <c r="CS18" s="628"/>
      <c r="CT18" s="628"/>
      <c r="CU18" s="628"/>
      <c r="CV18" s="628"/>
      <c r="CW18" s="628"/>
      <c r="CX18" s="628"/>
      <c r="CY18" s="629"/>
      <c r="CZ18" s="663">
        <v>0.1</v>
      </c>
      <c r="DA18" s="663"/>
      <c r="DB18" s="663"/>
      <c r="DC18" s="663"/>
      <c r="DD18" s="633" t="s">
        <v>232</v>
      </c>
      <c r="DE18" s="628"/>
      <c r="DF18" s="628"/>
      <c r="DG18" s="628"/>
      <c r="DH18" s="628"/>
      <c r="DI18" s="628"/>
      <c r="DJ18" s="628"/>
      <c r="DK18" s="628"/>
      <c r="DL18" s="628"/>
      <c r="DM18" s="628"/>
      <c r="DN18" s="628"/>
      <c r="DO18" s="628"/>
      <c r="DP18" s="629"/>
      <c r="DQ18" s="633">
        <v>9448</v>
      </c>
      <c r="DR18" s="628"/>
      <c r="DS18" s="628"/>
      <c r="DT18" s="628"/>
      <c r="DU18" s="628"/>
      <c r="DV18" s="628"/>
      <c r="DW18" s="628"/>
      <c r="DX18" s="628"/>
      <c r="DY18" s="628"/>
      <c r="DZ18" s="628"/>
      <c r="EA18" s="628"/>
      <c r="EB18" s="628"/>
      <c r="EC18" s="662"/>
    </row>
    <row r="19" spans="2:133" ht="11.25" customHeight="1" x14ac:dyDescent="0.15">
      <c r="B19" s="624" t="s">
        <v>270</v>
      </c>
      <c r="C19" s="625"/>
      <c r="D19" s="625"/>
      <c r="E19" s="625"/>
      <c r="F19" s="625"/>
      <c r="G19" s="625"/>
      <c r="H19" s="625"/>
      <c r="I19" s="625"/>
      <c r="J19" s="625"/>
      <c r="K19" s="625"/>
      <c r="L19" s="625"/>
      <c r="M19" s="625"/>
      <c r="N19" s="625"/>
      <c r="O19" s="625"/>
      <c r="P19" s="625"/>
      <c r="Q19" s="626"/>
      <c r="R19" s="627">
        <v>17609</v>
      </c>
      <c r="S19" s="628"/>
      <c r="T19" s="628"/>
      <c r="U19" s="628"/>
      <c r="V19" s="628"/>
      <c r="W19" s="628"/>
      <c r="X19" s="628"/>
      <c r="Y19" s="629"/>
      <c r="Z19" s="663">
        <v>0.1</v>
      </c>
      <c r="AA19" s="663"/>
      <c r="AB19" s="663"/>
      <c r="AC19" s="663"/>
      <c r="AD19" s="664">
        <v>17609</v>
      </c>
      <c r="AE19" s="664"/>
      <c r="AF19" s="664"/>
      <c r="AG19" s="664"/>
      <c r="AH19" s="664"/>
      <c r="AI19" s="664"/>
      <c r="AJ19" s="664"/>
      <c r="AK19" s="664"/>
      <c r="AL19" s="630">
        <v>0.3</v>
      </c>
      <c r="AM19" s="631"/>
      <c r="AN19" s="631"/>
      <c r="AO19" s="665"/>
      <c r="AP19" s="624" t="s">
        <v>271</v>
      </c>
      <c r="AQ19" s="625"/>
      <c r="AR19" s="625"/>
      <c r="AS19" s="625"/>
      <c r="AT19" s="625"/>
      <c r="AU19" s="625"/>
      <c r="AV19" s="625"/>
      <c r="AW19" s="625"/>
      <c r="AX19" s="625"/>
      <c r="AY19" s="625"/>
      <c r="AZ19" s="625"/>
      <c r="BA19" s="625"/>
      <c r="BB19" s="625"/>
      <c r="BC19" s="625"/>
      <c r="BD19" s="625"/>
      <c r="BE19" s="625"/>
      <c r="BF19" s="626"/>
      <c r="BG19" s="627">
        <v>2625</v>
      </c>
      <c r="BH19" s="628"/>
      <c r="BI19" s="628"/>
      <c r="BJ19" s="628"/>
      <c r="BK19" s="628"/>
      <c r="BL19" s="628"/>
      <c r="BM19" s="628"/>
      <c r="BN19" s="629"/>
      <c r="BO19" s="663">
        <v>0.1</v>
      </c>
      <c r="BP19" s="663"/>
      <c r="BQ19" s="663"/>
      <c r="BR19" s="663"/>
      <c r="BS19" s="664" t="s">
        <v>232</v>
      </c>
      <c r="BT19" s="664"/>
      <c r="BU19" s="664"/>
      <c r="BV19" s="664"/>
      <c r="BW19" s="664"/>
      <c r="BX19" s="664"/>
      <c r="BY19" s="664"/>
      <c r="BZ19" s="664"/>
      <c r="CA19" s="664"/>
      <c r="CB19" s="695"/>
      <c r="CD19" s="624" t="s">
        <v>272</v>
      </c>
      <c r="CE19" s="625"/>
      <c r="CF19" s="625"/>
      <c r="CG19" s="625"/>
      <c r="CH19" s="625"/>
      <c r="CI19" s="625"/>
      <c r="CJ19" s="625"/>
      <c r="CK19" s="625"/>
      <c r="CL19" s="625"/>
      <c r="CM19" s="625"/>
      <c r="CN19" s="625"/>
      <c r="CO19" s="625"/>
      <c r="CP19" s="625"/>
      <c r="CQ19" s="626"/>
      <c r="CR19" s="627" t="s">
        <v>130</v>
      </c>
      <c r="CS19" s="628"/>
      <c r="CT19" s="628"/>
      <c r="CU19" s="628"/>
      <c r="CV19" s="628"/>
      <c r="CW19" s="628"/>
      <c r="CX19" s="628"/>
      <c r="CY19" s="629"/>
      <c r="CZ19" s="663" t="s">
        <v>232</v>
      </c>
      <c r="DA19" s="663"/>
      <c r="DB19" s="663"/>
      <c r="DC19" s="663"/>
      <c r="DD19" s="633" t="s">
        <v>130</v>
      </c>
      <c r="DE19" s="628"/>
      <c r="DF19" s="628"/>
      <c r="DG19" s="628"/>
      <c r="DH19" s="628"/>
      <c r="DI19" s="628"/>
      <c r="DJ19" s="628"/>
      <c r="DK19" s="628"/>
      <c r="DL19" s="628"/>
      <c r="DM19" s="628"/>
      <c r="DN19" s="628"/>
      <c r="DO19" s="628"/>
      <c r="DP19" s="629"/>
      <c r="DQ19" s="633" t="s">
        <v>130</v>
      </c>
      <c r="DR19" s="628"/>
      <c r="DS19" s="628"/>
      <c r="DT19" s="628"/>
      <c r="DU19" s="628"/>
      <c r="DV19" s="628"/>
      <c r="DW19" s="628"/>
      <c r="DX19" s="628"/>
      <c r="DY19" s="628"/>
      <c r="DZ19" s="628"/>
      <c r="EA19" s="628"/>
      <c r="EB19" s="628"/>
      <c r="EC19" s="662"/>
    </row>
    <row r="20" spans="2:133" ht="11.25" customHeight="1" x14ac:dyDescent="0.15">
      <c r="B20" s="696" t="s">
        <v>273</v>
      </c>
      <c r="C20" s="697"/>
      <c r="D20" s="697"/>
      <c r="E20" s="697"/>
      <c r="F20" s="697"/>
      <c r="G20" s="697"/>
      <c r="H20" s="697"/>
      <c r="I20" s="697"/>
      <c r="J20" s="697"/>
      <c r="K20" s="697"/>
      <c r="L20" s="697"/>
      <c r="M20" s="697"/>
      <c r="N20" s="697"/>
      <c r="O20" s="697"/>
      <c r="P20" s="697"/>
      <c r="Q20" s="698"/>
      <c r="R20" s="627">
        <v>3477</v>
      </c>
      <c r="S20" s="628"/>
      <c r="T20" s="628"/>
      <c r="U20" s="628"/>
      <c r="V20" s="628"/>
      <c r="W20" s="628"/>
      <c r="X20" s="628"/>
      <c r="Y20" s="629"/>
      <c r="Z20" s="663">
        <v>0</v>
      </c>
      <c r="AA20" s="663"/>
      <c r="AB20" s="663"/>
      <c r="AC20" s="663"/>
      <c r="AD20" s="664">
        <v>3477</v>
      </c>
      <c r="AE20" s="664"/>
      <c r="AF20" s="664"/>
      <c r="AG20" s="664"/>
      <c r="AH20" s="664"/>
      <c r="AI20" s="664"/>
      <c r="AJ20" s="664"/>
      <c r="AK20" s="664"/>
      <c r="AL20" s="630">
        <v>0.1</v>
      </c>
      <c r="AM20" s="631"/>
      <c r="AN20" s="631"/>
      <c r="AO20" s="665"/>
      <c r="AP20" s="624" t="s">
        <v>274</v>
      </c>
      <c r="AQ20" s="625"/>
      <c r="AR20" s="625"/>
      <c r="AS20" s="625"/>
      <c r="AT20" s="625"/>
      <c r="AU20" s="625"/>
      <c r="AV20" s="625"/>
      <c r="AW20" s="625"/>
      <c r="AX20" s="625"/>
      <c r="AY20" s="625"/>
      <c r="AZ20" s="625"/>
      <c r="BA20" s="625"/>
      <c r="BB20" s="625"/>
      <c r="BC20" s="625"/>
      <c r="BD20" s="625"/>
      <c r="BE20" s="625"/>
      <c r="BF20" s="626"/>
      <c r="BG20" s="627">
        <v>2625</v>
      </c>
      <c r="BH20" s="628"/>
      <c r="BI20" s="628"/>
      <c r="BJ20" s="628"/>
      <c r="BK20" s="628"/>
      <c r="BL20" s="628"/>
      <c r="BM20" s="628"/>
      <c r="BN20" s="629"/>
      <c r="BO20" s="663">
        <v>0.1</v>
      </c>
      <c r="BP20" s="663"/>
      <c r="BQ20" s="663"/>
      <c r="BR20" s="663"/>
      <c r="BS20" s="664" t="s">
        <v>130</v>
      </c>
      <c r="BT20" s="664"/>
      <c r="BU20" s="664"/>
      <c r="BV20" s="664"/>
      <c r="BW20" s="664"/>
      <c r="BX20" s="664"/>
      <c r="BY20" s="664"/>
      <c r="BZ20" s="664"/>
      <c r="CA20" s="664"/>
      <c r="CB20" s="695"/>
      <c r="CD20" s="624" t="s">
        <v>275</v>
      </c>
      <c r="CE20" s="625"/>
      <c r="CF20" s="625"/>
      <c r="CG20" s="625"/>
      <c r="CH20" s="625"/>
      <c r="CI20" s="625"/>
      <c r="CJ20" s="625"/>
      <c r="CK20" s="625"/>
      <c r="CL20" s="625"/>
      <c r="CM20" s="625"/>
      <c r="CN20" s="625"/>
      <c r="CO20" s="625"/>
      <c r="CP20" s="625"/>
      <c r="CQ20" s="626"/>
      <c r="CR20" s="627">
        <v>12554603</v>
      </c>
      <c r="CS20" s="628"/>
      <c r="CT20" s="628"/>
      <c r="CU20" s="628"/>
      <c r="CV20" s="628"/>
      <c r="CW20" s="628"/>
      <c r="CX20" s="628"/>
      <c r="CY20" s="629"/>
      <c r="CZ20" s="663">
        <v>100</v>
      </c>
      <c r="DA20" s="663"/>
      <c r="DB20" s="663"/>
      <c r="DC20" s="663"/>
      <c r="DD20" s="633">
        <v>2106669</v>
      </c>
      <c r="DE20" s="628"/>
      <c r="DF20" s="628"/>
      <c r="DG20" s="628"/>
      <c r="DH20" s="628"/>
      <c r="DI20" s="628"/>
      <c r="DJ20" s="628"/>
      <c r="DK20" s="628"/>
      <c r="DL20" s="628"/>
      <c r="DM20" s="628"/>
      <c r="DN20" s="628"/>
      <c r="DO20" s="628"/>
      <c r="DP20" s="629"/>
      <c r="DQ20" s="633">
        <v>8187830</v>
      </c>
      <c r="DR20" s="628"/>
      <c r="DS20" s="628"/>
      <c r="DT20" s="628"/>
      <c r="DU20" s="628"/>
      <c r="DV20" s="628"/>
      <c r="DW20" s="628"/>
      <c r="DX20" s="628"/>
      <c r="DY20" s="628"/>
      <c r="DZ20" s="628"/>
      <c r="EA20" s="628"/>
      <c r="EB20" s="628"/>
      <c r="EC20" s="662"/>
    </row>
    <row r="21" spans="2:133" ht="11.25" customHeight="1" x14ac:dyDescent="0.15">
      <c r="B21" s="624" t="s">
        <v>276</v>
      </c>
      <c r="C21" s="625"/>
      <c r="D21" s="625"/>
      <c r="E21" s="625"/>
      <c r="F21" s="625"/>
      <c r="G21" s="625"/>
      <c r="H21" s="625"/>
      <c r="I21" s="625"/>
      <c r="J21" s="625"/>
      <c r="K21" s="625"/>
      <c r="L21" s="625"/>
      <c r="M21" s="625"/>
      <c r="N21" s="625"/>
      <c r="O21" s="625"/>
      <c r="P21" s="625"/>
      <c r="Q21" s="626"/>
      <c r="R21" s="627">
        <v>4423495</v>
      </c>
      <c r="S21" s="628"/>
      <c r="T21" s="628"/>
      <c r="U21" s="628"/>
      <c r="V21" s="628"/>
      <c r="W21" s="628"/>
      <c r="X21" s="628"/>
      <c r="Y21" s="629"/>
      <c r="Z21" s="663">
        <v>33.9</v>
      </c>
      <c r="AA21" s="663"/>
      <c r="AB21" s="663"/>
      <c r="AC21" s="663"/>
      <c r="AD21" s="664">
        <v>4120235</v>
      </c>
      <c r="AE21" s="664"/>
      <c r="AF21" s="664"/>
      <c r="AG21" s="664"/>
      <c r="AH21" s="664"/>
      <c r="AI21" s="664"/>
      <c r="AJ21" s="664"/>
      <c r="AK21" s="664"/>
      <c r="AL21" s="630">
        <v>59.4</v>
      </c>
      <c r="AM21" s="631"/>
      <c r="AN21" s="631"/>
      <c r="AO21" s="665"/>
      <c r="AP21" s="624" t="s">
        <v>277</v>
      </c>
      <c r="AQ21" s="699"/>
      <c r="AR21" s="699"/>
      <c r="AS21" s="699"/>
      <c r="AT21" s="699"/>
      <c r="AU21" s="699"/>
      <c r="AV21" s="699"/>
      <c r="AW21" s="699"/>
      <c r="AX21" s="699"/>
      <c r="AY21" s="699"/>
      <c r="AZ21" s="699"/>
      <c r="BA21" s="699"/>
      <c r="BB21" s="699"/>
      <c r="BC21" s="699"/>
      <c r="BD21" s="699"/>
      <c r="BE21" s="699"/>
      <c r="BF21" s="700"/>
      <c r="BG21" s="627">
        <v>2625</v>
      </c>
      <c r="BH21" s="628"/>
      <c r="BI21" s="628"/>
      <c r="BJ21" s="628"/>
      <c r="BK21" s="628"/>
      <c r="BL21" s="628"/>
      <c r="BM21" s="628"/>
      <c r="BN21" s="629"/>
      <c r="BO21" s="663">
        <v>0.1</v>
      </c>
      <c r="BP21" s="663"/>
      <c r="BQ21" s="663"/>
      <c r="BR21" s="663"/>
      <c r="BS21" s="664" t="s">
        <v>130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278</v>
      </c>
      <c r="C22" s="625"/>
      <c r="D22" s="625"/>
      <c r="E22" s="625"/>
      <c r="F22" s="625"/>
      <c r="G22" s="625"/>
      <c r="H22" s="625"/>
      <c r="I22" s="625"/>
      <c r="J22" s="625"/>
      <c r="K22" s="625"/>
      <c r="L22" s="625"/>
      <c r="M22" s="625"/>
      <c r="N22" s="625"/>
      <c r="O22" s="625"/>
      <c r="P22" s="625"/>
      <c r="Q22" s="626"/>
      <c r="R22" s="627">
        <v>4120235</v>
      </c>
      <c r="S22" s="628"/>
      <c r="T22" s="628"/>
      <c r="U22" s="628"/>
      <c r="V22" s="628"/>
      <c r="W22" s="628"/>
      <c r="X22" s="628"/>
      <c r="Y22" s="629"/>
      <c r="Z22" s="663">
        <v>31.6</v>
      </c>
      <c r="AA22" s="663"/>
      <c r="AB22" s="663"/>
      <c r="AC22" s="663"/>
      <c r="AD22" s="664">
        <v>4120235</v>
      </c>
      <c r="AE22" s="664"/>
      <c r="AF22" s="664"/>
      <c r="AG22" s="664"/>
      <c r="AH22" s="664"/>
      <c r="AI22" s="664"/>
      <c r="AJ22" s="664"/>
      <c r="AK22" s="664"/>
      <c r="AL22" s="630">
        <v>59.4</v>
      </c>
      <c r="AM22" s="631"/>
      <c r="AN22" s="631"/>
      <c r="AO22" s="665"/>
      <c r="AP22" s="624" t="s">
        <v>279</v>
      </c>
      <c r="AQ22" s="699"/>
      <c r="AR22" s="699"/>
      <c r="AS22" s="699"/>
      <c r="AT22" s="699"/>
      <c r="AU22" s="699"/>
      <c r="AV22" s="699"/>
      <c r="AW22" s="699"/>
      <c r="AX22" s="699"/>
      <c r="AY22" s="699"/>
      <c r="AZ22" s="699"/>
      <c r="BA22" s="699"/>
      <c r="BB22" s="699"/>
      <c r="BC22" s="699"/>
      <c r="BD22" s="699"/>
      <c r="BE22" s="699"/>
      <c r="BF22" s="700"/>
      <c r="BG22" s="627" t="s">
        <v>130</v>
      </c>
      <c r="BH22" s="628"/>
      <c r="BI22" s="628"/>
      <c r="BJ22" s="628"/>
      <c r="BK22" s="628"/>
      <c r="BL22" s="628"/>
      <c r="BM22" s="628"/>
      <c r="BN22" s="629"/>
      <c r="BO22" s="663" t="s">
        <v>232</v>
      </c>
      <c r="BP22" s="663"/>
      <c r="BQ22" s="663"/>
      <c r="BR22" s="663"/>
      <c r="BS22" s="664" t="s">
        <v>130</v>
      </c>
      <c r="BT22" s="664"/>
      <c r="BU22" s="664"/>
      <c r="BV22" s="664"/>
      <c r="BW22" s="664"/>
      <c r="BX22" s="664"/>
      <c r="BY22" s="664"/>
      <c r="BZ22" s="664"/>
      <c r="CA22" s="664"/>
      <c r="CB22" s="695"/>
      <c r="CD22" s="679" t="s">
        <v>280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281</v>
      </c>
      <c r="C23" s="625"/>
      <c r="D23" s="625"/>
      <c r="E23" s="625"/>
      <c r="F23" s="625"/>
      <c r="G23" s="625"/>
      <c r="H23" s="625"/>
      <c r="I23" s="625"/>
      <c r="J23" s="625"/>
      <c r="K23" s="625"/>
      <c r="L23" s="625"/>
      <c r="M23" s="625"/>
      <c r="N23" s="625"/>
      <c r="O23" s="625"/>
      <c r="P23" s="625"/>
      <c r="Q23" s="626"/>
      <c r="R23" s="627">
        <v>303260</v>
      </c>
      <c r="S23" s="628"/>
      <c r="T23" s="628"/>
      <c r="U23" s="628"/>
      <c r="V23" s="628"/>
      <c r="W23" s="628"/>
      <c r="X23" s="628"/>
      <c r="Y23" s="629"/>
      <c r="Z23" s="663">
        <v>2.2999999999999998</v>
      </c>
      <c r="AA23" s="663"/>
      <c r="AB23" s="663"/>
      <c r="AC23" s="663"/>
      <c r="AD23" s="664" t="s">
        <v>130</v>
      </c>
      <c r="AE23" s="664"/>
      <c r="AF23" s="664"/>
      <c r="AG23" s="664"/>
      <c r="AH23" s="664"/>
      <c r="AI23" s="664"/>
      <c r="AJ23" s="664"/>
      <c r="AK23" s="664"/>
      <c r="AL23" s="630" t="s">
        <v>232</v>
      </c>
      <c r="AM23" s="631"/>
      <c r="AN23" s="631"/>
      <c r="AO23" s="665"/>
      <c r="AP23" s="624" t="s">
        <v>282</v>
      </c>
      <c r="AQ23" s="699"/>
      <c r="AR23" s="699"/>
      <c r="AS23" s="699"/>
      <c r="AT23" s="699"/>
      <c r="AU23" s="699"/>
      <c r="AV23" s="699"/>
      <c r="AW23" s="699"/>
      <c r="AX23" s="699"/>
      <c r="AY23" s="699"/>
      <c r="AZ23" s="699"/>
      <c r="BA23" s="699"/>
      <c r="BB23" s="699"/>
      <c r="BC23" s="699"/>
      <c r="BD23" s="699"/>
      <c r="BE23" s="699"/>
      <c r="BF23" s="700"/>
      <c r="BG23" s="627" t="s">
        <v>232</v>
      </c>
      <c r="BH23" s="628"/>
      <c r="BI23" s="628"/>
      <c r="BJ23" s="628"/>
      <c r="BK23" s="628"/>
      <c r="BL23" s="628"/>
      <c r="BM23" s="628"/>
      <c r="BN23" s="629"/>
      <c r="BO23" s="663" t="s">
        <v>130</v>
      </c>
      <c r="BP23" s="663"/>
      <c r="BQ23" s="663"/>
      <c r="BR23" s="663"/>
      <c r="BS23" s="664" t="s">
        <v>232</v>
      </c>
      <c r="BT23" s="664"/>
      <c r="BU23" s="664"/>
      <c r="BV23" s="664"/>
      <c r="BW23" s="664"/>
      <c r="BX23" s="664"/>
      <c r="BY23" s="664"/>
      <c r="BZ23" s="664"/>
      <c r="CA23" s="664"/>
      <c r="CB23" s="695"/>
      <c r="CD23" s="679" t="s">
        <v>221</v>
      </c>
      <c r="CE23" s="680"/>
      <c r="CF23" s="680"/>
      <c r="CG23" s="680"/>
      <c r="CH23" s="680"/>
      <c r="CI23" s="680"/>
      <c r="CJ23" s="680"/>
      <c r="CK23" s="680"/>
      <c r="CL23" s="680"/>
      <c r="CM23" s="680"/>
      <c r="CN23" s="680"/>
      <c r="CO23" s="680"/>
      <c r="CP23" s="680"/>
      <c r="CQ23" s="681"/>
      <c r="CR23" s="679" t="s">
        <v>283</v>
      </c>
      <c r="CS23" s="680"/>
      <c r="CT23" s="680"/>
      <c r="CU23" s="680"/>
      <c r="CV23" s="680"/>
      <c r="CW23" s="680"/>
      <c r="CX23" s="680"/>
      <c r="CY23" s="681"/>
      <c r="CZ23" s="679" t="s">
        <v>284</v>
      </c>
      <c r="DA23" s="680"/>
      <c r="DB23" s="680"/>
      <c r="DC23" s="681"/>
      <c r="DD23" s="679" t="s">
        <v>285</v>
      </c>
      <c r="DE23" s="680"/>
      <c r="DF23" s="680"/>
      <c r="DG23" s="680"/>
      <c r="DH23" s="680"/>
      <c r="DI23" s="680"/>
      <c r="DJ23" s="680"/>
      <c r="DK23" s="681"/>
      <c r="DL23" s="711" t="s">
        <v>286</v>
      </c>
      <c r="DM23" s="712"/>
      <c r="DN23" s="712"/>
      <c r="DO23" s="712"/>
      <c r="DP23" s="712"/>
      <c r="DQ23" s="712"/>
      <c r="DR23" s="712"/>
      <c r="DS23" s="712"/>
      <c r="DT23" s="712"/>
      <c r="DU23" s="712"/>
      <c r="DV23" s="713"/>
      <c r="DW23" s="679" t="s">
        <v>287</v>
      </c>
      <c r="DX23" s="680"/>
      <c r="DY23" s="680"/>
      <c r="DZ23" s="680"/>
      <c r="EA23" s="680"/>
      <c r="EB23" s="680"/>
      <c r="EC23" s="681"/>
    </row>
    <row r="24" spans="2:133" ht="11.25" customHeight="1" x14ac:dyDescent="0.15">
      <c r="B24" s="624" t="s">
        <v>288</v>
      </c>
      <c r="C24" s="625"/>
      <c r="D24" s="625"/>
      <c r="E24" s="625"/>
      <c r="F24" s="625"/>
      <c r="G24" s="625"/>
      <c r="H24" s="625"/>
      <c r="I24" s="625"/>
      <c r="J24" s="625"/>
      <c r="K24" s="625"/>
      <c r="L24" s="625"/>
      <c r="M24" s="625"/>
      <c r="N24" s="625"/>
      <c r="O24" s="625"/>
      <c r="P24" s="625"/>
      <c r="Q24" s="626"/>
      <c r="R24" s="627" t="s">
        <v>232</v>
      </c>
      <c r="S24" s="628"/>
      <c r="T24" s="628"/>
      <c r="U24" s="628"/>
      <c r="V24" s="628"/>
      <c r="W24" s="628"/>
      <c r="X24" s="628"/>
      <c r="Y24" s="629"/>
      <c r="Z24" s="663" t="s">
        <v>232</v>
      </c>
      <c r="AA24" s="663"/>
      <c r="AB24" s="663"/>
      <c r="AC24" s="663"/>
      <c r="AD24" s="664" t="s">
        <v>130</v>
      </c>
      <c r="AE24" s="664"/>
      <c r="AF24" s="664"/>
      <c r="AG24" s="664"/>
      <c r="AH24" s="664"/>
      <c r="AI24" s="664"/>
      <c r="AJ24" s="664"/>
      <c r="AK24" s="664"/>
      <c r="AL24" s="630" t="s">
        <v>232</v>
      </c>
      <c r="AM24" s="631"/>
      <c r="AN24" s="631"/>
      <c r="AO24" s="665"/>
      <c r="AP24" s="624" t="s">
        <v>289</v>
      </c>
      <c r="AQ24" s="699"/>
      <c r="AR24" s="699"/>
      <c r="AS24" s="699"/>
      <c r="AT24" s="699"/>
      <c r="AU24" s="699"/>
      <c r="AV24" s="699"/>
      <c r="AW24" s="699"/>
      <c r="AX24" s="699"/>
      <c r="AY24" s="699"/>
      <c r="AZ24" s="699"/>
      <c r="BA24" s="699"/>
      <c r="BB24" s="699"/>
      <c r="BC24" s="699"/>
      <c r="BD24" s="699"/>
      <c r="BE24" s="699"/>
      <c r="BF24" s="700"/>
      <c r="BG24" s="627" t="s">
        <v>130</v>
      </c>
      <c r="BH24" s="628"/>
      <c r="BI24" s="628"/>
      <c r="BJ24" s="628"/>
      <c r="BK24" s="628"/>
      <c r="BL24" s="628"/>
      <c r="BM24" s="628"/>
      <c r="BN24" s="629"/>
      <c r="BO24" s="663" t="s">
        <v>130</v>
      </c>
      <c r="BP24" s="663"/>
      <c r="BQ24" s="663"/>
      <c r="BR24" s="663"/>
      <c r="BS24" s="664" t="s">
        <v>130</v>
      </c>
      <c r="BT24" s="664"/>
      <c r="BU24" s="664"/>
      <c r="BV24" s="664"/>
      <c r="BW24" s="664"/>
      <c r="BX24" s="664"/>
      <c r="BY24" s="664"/>
      <c r="BZ24" s="664"/>
      <c r="CA24" s="664"/>
      <c r="CB24" s="695"/>
      <c r="CD24" s="676" t="s">
        <v>290</v>
      </c>
      <c r="CE24" s="677"/>
      <c r="CF24" s="677"/>
      <c r="CG24" s="677"/>
      <c r="CH24" s="677"/>
      <c r="CI24" s="677"/>
      <c r="CJ24" s="677"/>
      <c r="CK24" s="677"/>
      <c r="CL24" s="677"/>
      <c r="CM24" s="677"/>
      <c r="CN24" s="677"/>
      <c r="CO24" s="677"/>
      <c r="CP24" s="677"/>
      <c r="CQ24" s="678"/>
      <c r="CR24" s="673">
        <v>5001235</v>
      </c>
      <c r="CS24" s="674"/>
      <c r="CT24" s="674"/>
      <c r="CU24" s="674"/>
      <c r="CV24" s="674"/>
      <c r="CW24" s="674"/>
      <c r="CX24" s="674"/>
      <c r="CY24" s="702"/>
      <c r="CZ24" s="703">
        <v>39.799999999999997</v>
      </c>
      <c r="DA24" s="686"/>
      <c r="DB24" s="686"/>
      <c r="DC24" s="705"/>
      <c r="DD24" s="701">
        <v>3980071</v>
      </c>
      <c r="DE24" s="674"/>
      <c r="DF24" s="674"/>
      <c r="DG24" s="674"/>
      <c r="DH24" s="674"/>
      <c r="DI24" s="674"/>
      <c r="DJ24" s="674"/>
      <c r="DK24" s="702"/>
      <c r="DL24" s="701">
        <v>3397274</v>
      </c>
      <c r="DM24" s="674"/>
      <c r="DN24" s="674"/>
      <c r="DO24" s="674"/>
      <c r="DP24" s="674"/>
      <c r="DQ24" s="674"/>
      <c r="DR24" s="674"/>
      <c r="DS24" s="674"/>
      <c r="DT24" s="674"/>
      <c r="DU24" s="674"/>
      <c r="DV24" s="702"/>
      <c r="DW24" s="703">
        <v>48.4</v>
      </c>
      <c r="DX24" s="686"/>
      <c r="DY24" s="686"/>
      <c r="DZ24" s="686"/>
      <c r="EA24" s="686"/>
      <c r="EB24" s="686"/>
      <c r="EC24" s="704"/>
    </row>
    <row r="25" spans="2:133" ht="11.25" customHeight="1" x14ac:dyDescent="0.15">
      <c r="B25" s="624" t="s">
        <v>291</v>
      </c>
      <c r="C25" s="625"/>
      <c r="D25" s="625"/>
      <c r="E25" s="625"/>
      <c r="F25" s="625"/>
      <c r="G25" s="625"/>
      <c r="H25" s="625"/>
      <c r="I25" s="625"/>
      <c r="J25" s="625"/>
      <c r="K25" s="625"/>
      <c r="L25" s="625"/>
      <c r="M25" s="625"/>
      <c r="N25" s="625"/>
      <c r="O25" s="625"/>
      <c r="P25" s="625"/>
      <c r="Q25" s="626"/>
      <c r="R25" s="627">
        <v>7237173</v>
      </c>
      <c r="S25" s="628"/>
      <c r="T25" s="628"/>
      <c r="U25" s="628"/>
      <c r="V25" s="628"/>
      <c r="W25" s="628"/>
      <c r="X25" s="628"/>
      <c r="Y25" s="629"/>
      <c r="Z25" s="663">
        <v>55.5</v>
      </c>
      <c r="AA25" s="663"/>
      <c r="AB25" s="663"/>
      <c r="AC25" s="663"/>
      <c r="AD25" s="664">
        <v>6933913</v>
      </c>
      <c r="AE25" s="664"/>
      <c r="AF25" s="664"/>
      <c r="AG25" s="664"/>
      <c r="AH25" s="664"/>
      <c r="AI25" s="664"/>
      <c r="AJ25" s="664"/>
      <c r="AK25" s="664"/>
      <c r="AL25" s="630">
        <v>99.9</v>
      </c>
      <c r="AM25" s="631"/>
      <c r="AN25" s="631"/>
      <c r="AO25" s="665"/>
      <c r="AP25" s="624" t="s">
        <v>292</v>
      </c>
      <c r="AQ25" s="699"/>
      <c r="AR25" s="699"/>
      <c r="AS25" s="699"/>
      <c r="AT25" s="699"/>
      <c r="AU25" s="699"/>
      <c r="AV25" s="699"/>
      <c r="AW25" s="699"/>
      <c r="AX25" s="699"/>
      <c r="AY25" s="699"/>
      <c r="AZ25" s="699"/>
      <c r="BA25" s="699"/>
      <c r="BB25" s="699"/>
      <c r="BC25" s="699"/>
      <c r="BD25" s="699"/>
      <c r="BE25" s="699"/>
      <c r="BF25" s="700"/>
      <c r="BG25" s="627" t="s">
        <v>130</v>
      </c>
      <c r="BH25" s="628"/>
      <c r="BI25" s="628"/>
      <c r="BJ25" s="628"/>
      <c r="BK25" s="628"/>
      <c r="BL25" s="628"/>
      <c r="BM25" s="628"/>
      <c r="BN25" s="629"/>
      <c r="BO25" s="663" t="s">
        <v>232</v>
      </c>
      <c r="BP25" s="663"/>
      <c r="BQ25" s="663"/>
      <c r="BR25" s="663"/>
      <c r="BS25" s="664" t="s">
        <v>232</v>
      </c>
      <c r="BT25" s="664"/>
      <c r="BU25" s="664"/>
      <c r="BV25" s="664"/>
      <c r="BW25" s="664"/>
      <c r="BX25" s="664"/>
      <c r="BY25" s="664"/>
      <c r="BZ25" s="664"/>
      <c r="CA25" s="664"/>
      <c r="CB25" s="695"/>
      <c r="CD25" s="624" t="s">
        <v>293</v>
      </c>
      <c r="CE25" s="625"/>
      <c r="CF25" s="625"/>
      <c r="CG25" s="625"/>
      <c r="CH25" s="625"/>
      <c r="CI25" s="625"/>
      <c r="CJ25" s="625"/>
      <c r="CK25" s="625"/>
      <c r="CL25" s="625"/>
      <c r="CM25" s="625"/>
      <c r="CN25" s="625"/>
      <c r="CO25" s="625"/>
      <c r="CP25" s="625"/>
      <c r="CQ25" s="626"/>
      <c r="CR25" s="627">
        <v>2050677</v>
      </c>
      <c r="CS25" s="636"/>
      <c r="CT25" s="636"/>
      <c r="CU25" s="636"/>
      <c r="CV25" s="636"/>
      <c r="CW25" s="636"/>
      <c r="CX25" s="636"/>
      <c r="CY25" s="637"/>
      <c r="CZ25" s="630">
        <v>16.3</v>
      </c>
      <c r="DA25" s="638"/>
      <c r="DB25" s="638"/>
      <c r="DC25" s="639"/>
      <c r="DD25" s="633">
        <v>1950366</v>
      </c>
      <c r="DE25" s="636"/>
      <c r="DF25" s="636"/>
      <c r="DG25" s="636"/>
      <c r="DH25" s="636"/>
      <c r="DI25" s="636"/>
      <c r="DJ25" s="636"/>
      <c r="DK25" s="637"/>
      <c r="DL25" s="633">
        <v>1463824</v>
      </c>
      <c r="DM25" s="636"/>
      <c r="DN25" s="636"/>
      <c r="DO25" s="636"/>
      <c r="DP25" s="636"/>
      <c r="DQ25" s="636"/>
      <c r="DR25" s="636"/>
      <c r="DS25" s="636"/>
      <c r="DT25" s="636"/>
      <c r="DU25" s="636"/>
      <c r="DV25" s="637"/>
      <c r="DW25" s="630">
        <v>20.9</v>
      </c>
      <c r="DX25" s="638"/>
      <c r="DY25" s="638"/>
      <c r="DZ25" s="638"/>
      <c r="EA25" s="638"/>
      <c r="EB25" s="638"/>
      <c r="EC25" s="652"/>
    </row>
    <row r="26" spans="2:133" ht="11.25" customHeight="1" x14ac:dyDescent="0.15">
      <c r="B26" s="624" t="s">
        <v>294</v>
      </c>
      <c r="C26" s="625"/>
      <c r="D26" s="625"/>
      <c r="E26" s="625"/>
      <c r="F26" s="625"/>
      <c r="G26" s="625"/>
      <c r="H26" s="625"/>
      <c r="I26" s="625"/>
      <c r="J26" s="625"/>
      <c r="K26" s="625"/>
      <c r="L26" s="625"/>
      <c r="M26" s="625"/>
      <c r="N26" s="625"/>
      <c r="O26" s="625"/>
      <c r="P26" s="625"/>
      <c r="Q26" s="626"/>
      <c r="R26" s="627">
        <v>2243</v>
      </c>
      <c r="S26" s="628"/>
      <c r="T26" s="628"/>
      <c r="U26" s="628"/>
      <c r="V26" s="628"/>
      <c r="W26" s="628"/>
      <c r="X26" s="628"/>
      <c r="Y26" s="629"/>
      <c r="Z26" s="663">
        <v>0</v>
      </c>
      <c r="AA26" s="663"/>
      <c r="AB26" s="663"/>
      <c r="AC26" s="663"/>
      <c r="AD26" s="664">
        <v>2243</v>
      </c>
      <c r="AE26" s="664"/>
      <c r="AF26" s="664"/>
      <c r="AG26" s="664"/>
      <c r="AH26" s="664"/>
      <c r="AI26" s="664"/>
      <c r="AJ26" s="664"/>
      <c r="AK26" s="664"/>
      <c r="AL26" s="630">
        <v>0</v>
      </c>
      <c r="AM26" s="631"/>
      <c r="AN26" s="631"/>
      <c r="AO26" s="665"/>
      <c r="AP26" s="624" t="s">
        <v>295</v>
      </c>
      <c r="AQ26" s="699"/>
      <c r="AR26" s="699"/>
      <c r="AS26" s="699"/>
      <c r="AT26" s="699"/>
      <c r="AU26" s="699"/>
      <c r="AV26" s="699"/>
      <c r="AW26" s="699"/>
      <c r="AX26" s="699"/>
      <c r="AY26" s="699"/>
      <c r="AZ26" s="699"/>
      <c r="BA26" s="699"/>
      <c r="BB26" s="699"/>
      <c r="BC26" s="699"/>
      <c r="BD26" s="699"/>
      <c r="BE26" s="699"/>
      <c r="BF26" s="700"/>
      <c r="BG26" s="627" t="s">
        <v>130</v>
      </c>
      <c r="BH26" s="628"/>
      <c r="BI26" s="628"/>
      <c r="BJ26" s="628"/>
      <c r="BK26" s="628"/>
      <c r="BL26" s="628"/>
      <c r="BM26" s="628"/>
      <c r="BN26" s="629"/>
      <c r="BO26" s="663" t="s">
        <v>232</v>
      </c>
      <c r="BP26" s="663"/>
      <c r="BQ26" s="663"/>
      <c r="BR26" s="663"/>
      <c r="BS26" s="664" t="s">
        <v>130</v>
      </c>
      <c r="BT26" s="664"/>
      <c r="BU26" s="664"/>
      <c r="BV26" s="664"/>
      <c r="BW26" s="664"/>
      <c r="BX26" s="664"/>
      <c r="BY26" s="664"/>
      <c r="BZ26" s="664"/>
      <c r="CA26" s="664"/>
      <c r="CB26" s="695"/>
      <c r="CD26" s="624" t="s">
        <v>296</v>
      </c>
      <c r="CE26" s="625"/>
      <c r="CF26" s="625"/>
      <c r="CG26" s="625"/>
      <c r="CH26" s="625"/>
      <c r="CI26" s="625"/>
      <c r="CJ26" s="625"/>
      <c r="CK26" s="625"/>
      <c r="CL26" s="625"/>
      <c r="CM26" s="625"/>
      <c r="CN26" s="625"/>
      <c r="CO26" s="625"/>
      <c r="CP26" s="625"/>
      <c r="CQ26" s="626"/>
      <c r="CR26" s="627">
        <v>1025775</v>
      </c>
      <c r="CS26" s="628"/>
      <c r="CT26" s="628"/>
      <c r="CU26" s="628"/>
      <c r="CV26" s="628"/>
      <c r="CW26" s="628"/>
      <c r="CX26" s="628"/>
      <c r="CY26" s="629"/>
      <c r="CZ26" s="630">
        <v>8.1999999999999993</v>
      </c>
      <c r="DA26" s="638"/>
      <c r="DB26" s="638"/>
      <c r="DC26" s="639"/>
      <c r="DD26" s="633">
        <v>966244</v>
      </c>
      <c r="DE26" s="628"/>
      <c r="DF26" s="628"/>
      <c r="DG26" s="628"/>
      <c r="DH26" s="628"/>
      <c r="DI26" s="628"/>
      <c r="DJ26" s="628"/>
      <c r="DK26" s="629"/>
      <c r="DL26" s="633" t="s">
        <v>232</v>
      </c>
      <c r="DM26" s="628"/>
      <c r="DN26" s="628"/>
      <c r="DO26" s="628"/>
      <c r="DP26" s="628"/>
      <c r="DQ26" s="628"/>
      <c r="DR26" s="628"/>
      <c r="DS26" s="628"/>
      <c r="DT26" s="628"/>
      <c r="DU26" s="628"/>
      <c r="DV26" s="629"/>
      <c r="DW26" s="630" t="s">
        <v>130</v>
      </c>
      <c r="DX26" s="638"/>
      <c r="DY26" s="638"/>
      <c r="DZ26" s="638"/>
      <c r="EA26" s="638"/>
      <c r="EB26" s="638"/>
      <c r="EC26" s="652"/>
    </row>
    <row r="27" spans="2:133" ht="11.25" customHeight="1" x14ac:dyDescent="0.15">
      <c r="B27" s="624" t="s">
        <v>297</v>
      </c>
      <c r="C27" s="625"/>
      <c r="D27" s="625"/>
      <c r="E27" s="625"/>
      <c r="F27" s="625"/>
      <c r="G27" s="625"/>
      <c r="H27" s="625"/>
      <c r="I27" s="625"/>
      <c r="J27" s="625"/>
      <c r="K27" s="625"/>
      <c r="L27" s="625"/>
      <c r="M27" s="625"/>
      <c r="N27" s="625"/>
      <c r="O27" s="625"/>
      <c r="P27" s="625"/>
      <c r="Q27" s="626"/>
      <c r="R27" s="627">
        <v>40387</v>
      </c>
      <c r="S27" s="628"/>
      <c r="T27" s="628"/>
      <c r="U27" s="628"/>
      <c r="V27" s="628"/>
      <c r="W27" s="628"/>
      <c r="X27" s="628"/>
      <c r="Y27" s="629"/>
      <c r="Z27" s="663">
        <v>0.3</v>
      </c>
      <c r="AA27" s="663"/>
      <c r="AB27" s="663"/>
      <c r="AC27" s="663"/>
      <c r="AD27" s="664">
        <v>2398</v>
      </c>
      <c r="AE27" s="664"/>
      <c r="AF27" s="664"/>
      <c r="AG27" s="664"/>
      <c r="AH27" s="664"/>
      <c r="AI27" s="664"/>
      <c r="AJ27" s="664"/>
      <c r="AK27" s="664"/>
      <c r="AL27" s="630">
        <v>0</v>
      </c>
      <c r="AM27" s="631"/>
      <c r="AN27" s="631"/>
      <c r="AO27" s="665"/>
      <c r="AP27" s="624" t="s">
        <v>298</v>
      </c>
      <c r="AQ27" s="625"/>
      <c r="AR27" s="625"/>
      <c r="AS27" s="625"/>
      <c r="AT27" s="625"/>
      <c r="AU27" s="625"/>
      <c r="AV27" s="625"/>
      <c r="AW27" s="625"/>
      <c r="AX27" s="625"/>
      <c r="AY27" s="625"/>
      <c r="AZ27" s="625"/>
      <c r="BA27" s="625"/>
      <c r="BB27" s="625"/>
      <c r="BC27" s="625"/>
      <c r="BD27" s="625"/>
      <c r="BE27" s="625"/>
      <c r="BF27" s="626"/>
      <c r="BG27" s="627">
        <v>2162765</v>
      </c>
      <c r="BH27" s="628"/>
      <c r="BI27" s="628"/>
      <c r="BJ27" s="628"/>
      <c r="BK27" s="628"/>
      <c r="BL27" s="628"/>
      <c r="BM27" s="628"/>
      <c r="BN27" s="629"/>
      <c r="BO27" s="663">
        <v>100</v>
      </c>
      <c r="BP27" s="663"/>
      <c r="BQ27" s="663"/>
      <c r="BR27" s="663"/>
      <c r="BS27" s="664" t="s">
        <v>130</v>
      </c>
      <c r="BT27" s="664"/>
      <c r="BU27" s="664"/>
      <c r="BV27" s="664"/>
      <c r="BW27" s="664"/>
      <c r="BX27" s="664"/>
      <c r="BY27" s="664"/>
      <c r="BZ27" s="664"/>
      <c r="CA27" s="664"/>
      <c r="CB27" s="695"/>
      <c r="CD27" s="624" t="s">
        <v>299</v>
      </c>
      <c r="CE27" s="625"/>
      <c r="CF27" s="625"/>
      <c r="CG27" s="625"/>
      <c r="CH27" s="625"/>
      <c r="CI27" s="625"/>
      <c r="CJ27" s="625"/>
      <c r="CK27" s="625"/>
      <c r="CL27" s="625"/>
      <c r="CM27" s="625"/>
      <c r="CN27" s="625"/>
      <c r="CO27" s="625"/>
      <c r="CP27" s="625"/>
      <c r="CQ27" s="626"/>
      <c r="CR27" s="627">
        <v>1370108</v>
      </c>
      <c r="CS27" s="636"/>
      <c r="CT27" s="636"/>
      <c r="CU27" s="636"/>
      <c r="CV27" s="636"/>
      <c r="CW27" s="636"/>
      <c r="CX27" s="636"/>
      <c r="CY27" s="637"/>
      <c r="CZ27" s="630">
        <v>10.9</v>
      </c>
      <c r="DA27" s="638"/>
      <c r="DB27" s="638"/>
      <c r="DC27" s="639"/>
      <c r="DD27" s="633">
        <v>453923</v>
      </c>
      <c r="DE27" s="636"/>
      <c r="DF27" s="636"/>
      <c r="DG27" s="636"/>
      <c r="DH27" s="636"/>
      <c r="DI27" s="636"/>
      <c r="DJ27" s="636"/>
      <c r="DK27" s="637"/>
      <c r="DL27" s="633">
        <v>357668</v>
      </c>
      <c r="DM27" s="636"/>
      <c r="DN27" s="636"/>
      <c r="DO27" s="636"/>
      <c r="DP27" s="636"/>
      <c r="DQ27" s="636"/>
      <c r="DR27" s="636"/>
      <c r="DS27" s="636"/>
      <c r="DT27" s="636"/>
      <c r="DU27" s="636"/>
      <c r="DV27" s="637"/>
      <c r="DW27" s="630">
        <v>5.0999999999999996</v>
      </c>
      <c r="DX27" s="638"/>
      <c r="DY27" s="638"/>
      <c r="DZ27" s="638"/>
      <c r="EA27" s="638"/>
      <c r="EB27" s="638"/>
      <c r="EC27" s="652"/>
    </row>
    <row r="28" spans="2:133" ht="11.25" customHeight="1" x14ac:dyDescent="0.15">
      <c r="B28" s="624" t="s">
        <v>300</v>
      </c>
      <c r="C28" s="625"/>
      <c r="D28" s="625"/>
      <c r="E28" s="625"/>
      <c r="F28" s="625"/>
      <c r="G28" s="625"/>
      <c r="H28" s="625"/>
      <c r="I28" s="625"/>
      <c r="J28" s="625"/>
      <c r="K28" s="625"/>
      <c r="L28" s="625"/>
      <c r="M28" s="625"/>
      <c r="N28" s="625"/>
      <c r="O28" s="625"/>
      <c r="P28" s="625"/>
      <c r="Q28" s="626"/>
      <c r="R28" s="627">
        <v>143878</v>
      </c>
      <c r="S28" s="628"/>
      <c r="T28" s="628"/>
      <c r="U28" s="628"/>
      <c r="V28" s="628"/>
      <c r="W28" s="628"/>
      <c r="X28" s="628"/>
      <c r="Y28" s="629"/>
      <c r="Z28" s="663">
        <v>1.1000000000000001</v>
      </c>
      <c r="AA28" s="663"/>
      <c r="AB28" s="663"/>
      <c r="AC28" s="663"/>
      <c r="AD28" s="664" t="s">
        <v>130</v>
      </c>
      <c r="AE28" s="664"/>
      <c r="AF28" s="664"/>
      <c r="AG28" s="664"/>
      <c r="AH28" s="664"/>
      <c r="AI28" s="664"/>
      <c r="AJ28" s="664"/>
      <c r="AK28" s="664"/>
      <c r="AL28" s="630" t="s">
        <v>232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301</v>
      </c>
      <c r="CE28" s="625"/>
      <c r="CF28" s="625"/>
      <c r="CG28" s="625"/>
      <c r="CH28" s="625"/>
      <c r="CI28" s="625"/>
      <c r="CJ28" s="625"/>
      <c r="CK28" s="625"/>
      <c r="CL28" s="625"/>
      <c r="CM28" s="625"/>
      <c r="CN28" s="625"/>
      <c r="CO28" s="625"/>
      <c r="CP28" s="625"/>
      <c r="CQ28" s="626"/>
      <c r="CR28" s="627">
        <v>1580450</v>
      </c>
      <c r="CS28" s="628"/>
      <c r="CT28" s="628"/>
      <c r="CU28" s="628"/>
      <c r="CV28" s="628"/>
      <c r="CW28" s="628"/>
      <c r="CX28" s="628"/>
      <c r="CY28" s="629"/>
      <c r="CZ28" s="630">
        <v>12.6</v>
      </c>
      <c r="DA28" s="638"/>
      <c r="DB28" s="638"/>
      <c r="DC28" s="639"/>
      <c r="DD28" s="633">
        <v>1575782</v>
      </c>
      <c r="DE28" s="628"/>
      <c r="DF28" s="628"/>
      <c r="DG28" s="628"/>
      <c r="DH28" s="628"/>
      <c r="DI28" s="628"/>
      <c r="DJ28" s="628"/>
      <c r="DK28" s="629"/>
      <c r="DL28" s="633">
        <v>1575782</v>
      </c>
      <c r="DM28" s="628"/>
      <c r="DN28" s="628"/>
      <c r="DO28" s="628"/>
      <c r="DP28" s="628"/>
      <c r="DQ28" s="628"/>
      <c r="DR28" s="628"/>
      <c r="DS28" s="628"/>
      <c r="DT28" s="628"/>
      <c r="DU28" s="628"/>
      <c r="DV28" s="629"/>
      <c r="DW28" s="630">
        <v>22.5</v>
      </c>
      <c r="DX28" s="638"/>
      <c r="DY28" s="638"/>
      <c r="DZ28" s="638"/>
      <c r="EA28" s="638"/>
      <c r="EB28" s="638"/>
      <c r="EC28" s="652"/>
    </row>
    <row r="29" spans="2:133" ht="11.25" customHeight="1" x14ac:dyDescent="0.15">
      <c r="B29" s="624" t="s">
        <v>302</v>
      </c>
      <c r="C29" s="625"/>
      <c r="D29" s="625"/>
      <c r="E29" s="625"/>
      <c r="F29" s="625"/>
      <c r="G29" s="625"/>
      <c r="H29" s="625"/>
      <c r="I29" s="625"/>
      <c r="J29" s="625"/>
      <c r="K29" s="625"/>
      <c r="L29" s="625"/>
      <c r="M29" s="625"/>
      <c r="N29" s="625"/>
      <c r="O29" s="625"/>
      <c r="P29" s="625"/>
      <c r="Q29" s="626"/>
      <c r="R29" s="627">
        <v>54102</v>
      </c>
      <c r="S29" s="628"/>
      <c r="T29" s="628"/>
      <c r="U29" s="628"/>
      <c r="V29" s="628"/>
      <c r="W29" s="628"/>
      <c r="X29" s="628"/>
      <c r="Y29" s="629"/>
      <c r="Z29" s="663">
        <v>0.4</v>
      </c>
      <c r="AA29" s="663"/>
      <c r="AB29" s="663"/>
      <c r="AC29" s="663"/>
      <c r="AD29" s="664" t="s">
        <v>232</v>
      </c>
      <c r="AE29" s="664"/>
      <c r="AF29" s="664"/>
      <c r="AG29" s="664"/>
      <c r="AH29" s="664"/>
      <c r="AI29" s="664"/>
      <c r="AJ29" s="664"/>
      <c r="AK29" s="664"/>
      <c r="AL29" s="630" t="s">
        <v>130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303</v>
      </c>
      <c r="CE29" s="641"/>
      <c r="CF29" s="624" t="s">
        <v>304</v>
      </c>
      <c r="CG29" s="625"/>
      <c r="CH29" s="625"/>
      <c r="CI29" s="625"/>
      <c r="CJ29" s="625"/>
      <c r="CK29" s="625"/>
      <c r="CL29" s="625"/>
      <c r="CM29" s="625"/>
      <c r="CN29" s="625"/>
      <c r="CO29" s="625"/>
      <c r="CP29" s="625"/>
      <c r="CQ29" s="626"/>
      <c r="CR29" s="627">
        <v>1580450</v>
      </c>
      <c r="CS29" s="636"/>
      <c r="CT29" s="636"/>
      <c r="CU29" s="636"/>
      <c r="CV29" s="636"/>
      <c r="CW29" s="636"/>
      <c r="CX29" s="636"/>
      <c r="CY29" s="637"/>
      <c r="CZ29" s="630">
        <v>12.6</v>
      </c>
      <c r="DA29" s="638"/>
      <c r="DB29" s="638"/>
      <c r="DC29" s="639"/>
      <c r="DD29" s="633">
        <v>1575782</v>
      </c>
      <c r="DE29" s="636"/>
      <c r="DF29" s="636"/>
      <c r="DG29" s="636"/>
      <c r="DH29" s="636"/>
      <c r="DI29" s="636"/>
      <c r="DJ29" s="636"/>
      <c r="DK29" s="637"/>
      <c r="DL29" s="633">
        <v>1575782</v>
      </c>
      <c r="DM29" s="636"/>
      <c r="DN29" s="636"/>
      <c r="DO29" s="636"/>
      <c r="DP29" s="636"/>
      <c r="DQ29" s="636"/>
      <c r="DR29" s="636"/>
      <c r="DS29" s="636"/>
      <c r="DT29" s="636"/>
      <c r="DU29" s="636"/>
      <c r="DV29" s="637"/>
      <c r="DW29" s="630">
        <v>22.5</v>
      </c>
      <c r="DX29" s="638"/>
      <c r="DY29" s="638"/>
      <c r="DZ29" s="638"/>
      <c r="EA29" s="638"/>
      <c r="EB29" s="638"/>
      <c r="EC29" s="652"/>
    </row>
    <row r="30" spans="2:133" ht="11.25" customHeight="1" x14ac:dyDescent="0.15">
      <c r="B30" s="624" t="s">
        <v>305</v>
      </c>
      <c r="C30" s="625"/>
      <c r="D30" s="625"/>
      <c r="E30" s="625"/>
      <c r="F30" s="625"/>
      <c r="G30" s="625"/>
      <c r="H30" s="625"/>
      <c r="I30" s="625"/>
      <c r="J30" s="625"/>
      <c r="K30" s="625"/>
      <c r="L30" s="625"/>
      <c r="M30" s="625"/>
      <c r="N30" s="625"/>
      <c r="O30" s="625"/>
      <c r="P30" s="625"/>
      <c r="Q30" s="626"/>
      <c r="R30" s="627">
        <v>1219532</v>
      </c>
      <c r="S30" s="628"/>
      <c r="T30" s="628"/>
      <c r="U30" s="628"/>
      <c r="V30" s="628"/>
      <c r="W30" s="628"/>
      <c r="X30" s="628"/>
      <c r="Y30" s="629"/>
      <c r="Z30" s="663">
        <v>9.4</v>
      </c>
      <c r="AA30" s="663"/>
      <c r="AB30" s="663"/>
      <c r="AC30" s="663"/>
      <c r="AD30" s="664" t="s">
        <v>232</v>
      </c>
      <c r="AE30" s="664"/>
      <c r="AF30" s="664"/>
      <c r="AG30" s="664"/>
      <c r="AH30" s="664"/>
      <c r="AI30" s="664"/>
      <c r="AJ30" s="664"/>
      <c r="AK30" s="664"/>
      <c r="AL30" s="630" t="s">
        <v>130</v>
      </c>
      <c r="AM30" s="631"/>
      <c r="AN30" s="631"/>
      <c r="AO30" s="665"/>
      <c r="AP30" s="679" t="s">
        <v>221</v>
      </c>
      <c r="AQ30" s="680"/>
      <c r="AR30" s="680"/>
      <c r="AS30" s="680"/>
      <c r="AT30" s="680"/>
      <c r="AU30" s="680"/>
      <c r="AV30" s="680"/>
      <c r="AW30" s="680"/>
      <c r="AX30" s="680"/>
      <c r="AY30" s="680"/>
      <c r="AZ30" s="680"/>
      <c r="BA30" s="680"/>
      <c r="BB30" s="680"/>
      <c r="BC30" s="680"/>
      <c r="BD30" s="680"/>
      <c r="BE30" s="680"/>
      <c r="BF30" s="681"/>
      <c r="BG30" s="679" t="s">
        <v>306</v>
      </c>
      <c r="BH30" s="693"/>
      <c r="BI30" s="693"/>
      <c r="BJ30" s="693"/>
      <c r="BK30" s="693"/>
      <c r="BL30" s="693"/>
      <c r="BM30" s="693"/>
      <c r="BN30" s="693"/>
      <c r="BO30" s="693"/>
      <c r="BP30" s="693"/>
      <c r="BQ30" s="694"/>
      <c r="BR30" s="679" t="s">
        <v>307</v>
      </c>
      <c r="BS30" s="693"/>
      <c r="BT30" s="693"/>
      <c r="BU30" s="693"/>
      <c r="BV30" s="693"/>
      <c r="BW30" s="693"/>
      <c r="BX30" s="693"/>
      <c r="BY30" s="693"/>
      <c r="BZ30" s="693"/>
      <c r="CA30" s="693"/>
      <c r="CB30" s="694"/>
      <c r="CD30" s="642"/>
      <c r="CE30" s="643"/>
      <c r="CF30" s="624" t="s">
        <v>308</v>
      </c>
      <c r="CG30" s="625"/>
      <c r="CH30" s="625"/>
      <c r="CI30" s="625"/>
      <c r="CJ30" s="625"/>
      <c r="CK30" s="625"/>
      <c r="CL30" s="625"/>
      <c r="CM30" s="625"/>
      <c r="CN30" s="625"/>
      <c r="CO30" s="625"/>
      <c r="CP30" s="625"/>
      <c r="CQ30" s="626"/>
      <c r="CR30" s="627">
        <v>1548357</v>
      </c>
      <c r="CS30" s="628"/>
      <c r="CT30" s="628"/>
      <c r="CU30" s="628"/>
      <c r="CV30" s="628"/>
      <c r="CW30" s="628"/>
      <c r="CX30" s="628"/>
      <c r="CY30" s="629"/>
      <c r="CZ30" s="630">
        <v>12.3</v>
      </c>
      <c r="DA30" s="638"/>
      <c r="DB30" s="638"/>
      <c r="DC30" s="639"/>
      <c r="DD30" s="633">
        <v>1543689</v>
      </c>
      <c r="DE30" s="628"/>
      <c r="DF30" s="628"/>
      <c r="DG30" s="628"/>
      <c r="DH30" s="628"/>
      <c r="DI30" s="628"/>
      <c r="DJ30" s="628"/>
      <c r="DK30" s="629"/>
      <c r="DL30" s="633">
        <v>1543689</v>
      </c>
      <c r="DM30" s="628"/>
      <c r="DN30" s="628"/>
      <c r="DO30" s="628"/>
      <c r="DP30" s="628"/>
      <c r="DQ30" s="628"/>
      <c r="DR30" s="628"/>
      <c r="DS30" s="628"/>
      <c r="DT30" s="628"/>
      <c r="DU30" s="628"/>
      <c r="DV30" s="629"/>
      <c r="DW30" s="630">
        <v>22</v>
      </c>
      <c r="DX30" s="638"/>
      <c r="DY30" s="638"/>
      <c r="DZ30" s="638"/>
      <c r="EA30" s="638"/>
      <c r="EB30" s="638"/>
      <c r="EC30" s="652"/>
    </row>
    <row r="31" spans="2:133" ht="11.25" customHeight="1" x14ac:dyDescent="0.15">
      <c r="B31" s="696" t="s">
        <v>309</v>
      </c>
      <c r="C31" s="697"/>
      <c r="D31" s="697"/>
      <c r="E31" s="697"/>
      <c r="F31" s="697"/>
      <c r="G31" s="697"/>
      <c r="H31" s="697"/>
      <c r="I31" s="697"/>
      <c r="J31" s="697"/>
      <c r="K31" s="697"/>
      <c r="L31" s="697"/>
      <c r="M31" s="697"/>
      <c r="N31" s="697"/>
      <c r="O31" s="697"/>
      <c r="P31" s="697"/>
      <c r="Q31" s="698"/>
      <c r="R31" s="627" t="s">
        <v>232</v>
      </c>
      <c r="S31" s="628"/>
      <c r="T31" s="628"/>
      <c r="U31" s="628"/>
      <c r="V31" s="628"/>
      <c r="W31" s="628"/>
      <c r="X31" s="628"/>
      <c r="Y31" s="629"/>
      <c r="Z31" s="663" t="s">
        <v>130</v>
      </c>
      <c r="AA31" s="663"/>
      <c r="AB31" s="663"/>
      <c r="AC31" s="663"/>
      <c r="AD31" s="664" t="s">
        <v>130</v>
      </c>
      <c r="AE31" s="664"/>
      <c r="AF31" s="664"/>
      <c r="AG31" s="664"/>
      <c r="AH31" s="664"/>
      <c r="AI31" s="664"/>
      <c r="AJ31" s="664"/>
      <c r="AK31" s="664"/>
      <c r="AL31" s="630" t="s">
        <v>130</v>
      </c>
      <c r="AM31" s="631"/>
      <c r="AN31" s="631"/>
      <c r="AO31" s="665"/>
      <c r="AP31" s="688" t="s">
        <v>310</v>
      </c>
      <c r="AQ31" s="689"/>
      <c r="AR31" s="689"/>
      <c r="AS31" s="689"/>
      <c r="AT31" s="690" t="s">
        <v>311</v>
      </c>
      <c r="AU31" s="218"/>
      <c r="AV31" s="218"/>
      <c r="AW31" s="218"/>
      <c r="AX31" s="676" t="s">
        <v>187</v>
      </c>
      <c r="AY31" s="677"/>
      <c r="AZ31" s="677"/>
      <c r="BA31" s="677"/>
      <c r="BB31" s="677"/>
      <c r="BC31" s="677"/>
      <c r="BD31" s="677"/>
      <c r="BE31" s="677"/>
      <c r="BF31" s="678"/>
      <c r="BG31" s="684">
        <v>99.6</v>
      </c>
      <c r="BH31" s="685"/>
      <c r="BI31" s="685"/>
      <c r="BJ31" s="685"/>
      <c r="BK31" s="685"/>
      <c r="BL31" s="685"/>
      <c r="BM31" s="686">
        <v>97</v>
      </c>
      <c r="BN31" s="685"/>
      <c r="BO31" s="685"/>
      <c r="BP31" s="685"/>
      <c r="BQ31" s="687"/>
      <c r="BR31" s="684">
        <v>99.7</v>
      </c>
      <c r="BS31" s="685"/>
      <c r="BT31" s="685"/>
      <c r="BU31" s="685"/>
      <c r="BV31" s="685"/>
      <c r="BW31" s="685"/>
      <c r="BX31" s="686">
        <v>96.7</v>
      </c>
      <c r="BY31" s="685"/>
      <c r="BZ31" s="685"/>
      <c r="CA31" s="685"/>
      <c r="CB31" s="687"/>
      <c r="CD31" s="642"/>
      <c r="CE31" s="643"/>
      <c r="CF31" s="624" t="s">
        <v>312</v>
      </c>
      <c r="CG31" s="625"/>
      <c r="CH31" s="625"/>
      <c r="CI31" s="625"/>
      <c r="CJ31" s="625"/>
      <c r="CK31" s="625"/>
      <c r="CL31" s="625"/>
      <c r="CM31" s="625"/>
      <c r="CN31" s="625"/>
      <c r="CO31" s="625"/>
      <c r="CP31" s="625"/>
      <c r="CQ31" s="626"/>
      <c r="CR31" s="627">
        <v>32093</v>
      </c>
      <c r="CS31" s="636"/>
      <c r="CT31" s="636"/>
      <c r="CU31" s="636"/>
      <c r="CV31" s="636"/>
      <c r="CW31" s="636"/>
      <c r="CX31" s="636"/>
      <c r="CY31" s="637"/>
      <c r="CZ31" s="630">
        <v>0.3</v>
      </c>
      <c r="DA31" s="638"/>
      <c r="DB31" s="638"/>
      <c r="DC31" s="639"/>
      <c r="DD31" s="633">
        <v>32093</v>
      </c>
      <c r="DE31" s="636"/>
      <c r="DF31" s="636"/>
      <c r="DG31" s="636"/>
      <c r="DH31" s="636"/>
      <c r="DI31" s="636"/>
      <c r="DJ31" s="636"/>
      <c r="DK31" s="637"/>
      <c r="DL31" s="633">
        <v>32093</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313</v>
      </c>
      <c r="C32" s="625"/>
      <c r="D32" s="625"/>
      <c r="E32" s="625"/>
      <c r="F32" s="625"/>
      <c r="G32" s="625"/>
      <c r="H32" s="625"/>
      <c r="I32" s="625"/>
      <c r="J32" s="625"/>
      <c r="K32" s="625"/>
      <c r="L32" s="625"/>
      <c r="M32" s="625"/>
      <c r="N32" s="625"/>
      <c r="O32" s="625"/>
      <c r="P32" s="625"/>
      <c r="Q32" s="626"/>
      <c r="R32" s="627">
        <v>746759</v>
      </c>
      <c r="S32" s="628"/>
      <c r="T32" s="628"/>
      <c r="U32" s="628"/>
      <c r="V32" s="628"/>
      <c r="W32" s="628"/>
      <c r="X32" s="628"/>
      <c r="Y32" s="629"/>
      <c r="Z32" s="663">
        <v>5.7</v>
      </c>
      <c r="AA32" s="663"/>
      <c r="AB32" s="663"/>
      <c r="AC32" s="663"/>
      <c r="AD32" s="664" t="s">
        <v>130</v>
      </c>
      <c r="AE32" s="664"/>
      <c r="AF32" s="664"/>
      <c r="AG32" s="664"/>
      <c r="AH32" s="664"/>
      <c r="AI32" s="664"/>
      <c r="AJ32" s="664"/>
      <c r="AK32" s="664"/>
      <c r="AL32" s="630" t="s">
        <v>130</v>
      </c>
      <c r="AM32" s="631"/>
      <c r="AN32" s="631"/>
      <c r="AO32" s="665"/>
      <c r="AP32" s="666"/>
      <c r="AQ32" s="667"/>
      <c r="AR32" s="667"/>
      <c r="AS32" s="667"/>
      <c r="AT32" s="691"/>
      <c r="AU32" s="214" t="s">
        <v>314</v>
      </c>
      <c r="AX32" s="624" t="s">
        <v>315</v>
      </c>
      <c r="AY32" s="625"/>
      <c r="AZ32" s="625"/>
      <c r="BA32" s="625"/>
      <c r="BB32" s="625"/>
      <c r="BC32" s="625"/>
      <c r="BD32" s="625"/>
      <c r="BE32" s="625"/>
      <c r="BF32" s="626"/>
      <c r="BG32" s="683">
        <v>99.7</v>
      </c>
      <c r="BH32" s="636"/>
      <c r="BI32" s="636"/>
      <c r="BJ32" s="636"/>
      <c r="BK32" s="636"/>
      <c r="BL32" s="636"/>
      <c r="BM32" s="631">
        <v>98.4</v>
      </c>
      <c r="BN32" s="636"/>
      <c r="BO32" s="636"/>
      <c r="BP32" s="636"/>
      <c r="BQ32" s="661"/>
      <c r="BR32" s="683">
        <v>99.7</v>
      </c>
      <c r="BS32" s="636"/>
      <c r="BT32" s="636"/>
      <c r="BU32" s="636"/>
      <c r="BV32" s="636"/>
      <c r="BW32" s="636"/>
      <c r="BX32" s="631">
        <v>98.3</v>
      </c>
      <c r="BY32" s="636"/>
      <c r="BZ32" s="636"/>
      <c r="CA32" s="636"/>
      <c r="CB32" s="661"/>
      <c r="CD32" s="644"/>
      <c r="CE32" s="645"/>
      <c r="CF32" s="624" t="s">
        <v>316</v>
      </c>
      <c r="CG32" s="625"/>
      <c r="CH32" s="625"/>
      <c r="CI32" s="625"/>
      <c r="CJ32" s="625"/>
      <c r="CK32" s="625"/>
      <c r="CL32" s="625"/>
      <c r="CM32" s="625"/>
      <c r="CN32" s="625"/>
      <c r="CO32" s="625"/>
      <c r="CP32" s="625"/>
      <c r="CQ32" s="626"/>
      <c r="CR32" s="627" t="s">
        <v>232</v>
      </c>
      <c r="CS32" s="628"/>
      <c r="CT32" s="628"/>
      <c r="CU32" s="628"/>
      <c r="CV32" s="628"/>
      <c r="CW32" s="628"/>
      <c r="CX32" s="628"/>
      <c r="CY32" s="629"/>
      <c r="CZ32" s="630" t="s">
        <v>232</v>
      </c>
      <c r="DA32" s="638"/>
      <c r="DB32" s="638"/>
      <c r="DC32" s="639"/>
      <c r="DD32" s="633" t="s">
        <v>232</v>
      </c>
      <c r="DE32" s="628"/>
      <c r="DF32" s="628"/>
      <c r="DG32" s="628"/>
      <c r="DH32" s="628"/>
      <c r="DI32" s="628"/>
      <c r="DJ32" s="628"/>
      <c r="DK32" s="629"/>
      <c r="DL32" s="633" t="s">
        <v>130</v>
      </c>
      <c r="DM32" s="628"/>
      <c r="DN32" s="628"/>
      <c r="DO32" s="628"/>
      <c r="DP32" s="628"/>
      <c r="DQ32" s="628"/>
      <c r="DR32" s="628"/>
      <c r="DS32" s="628"/>
      <c r="DT32" s="628"/>
      <c r="DU32" s="628"/>
      <c r="DV32" s="629"/>
      <c r="DW32" s="630" t="s">
        <v>232</v>
      </c>
      <c r="DX32" s="638"/>
      <c r="DY32" s="638"/>
      <c r="DZ32" s="638"/>
      <c r="EA32" s="638"/>
      <c r="EB32" s="638"/>
      <c r="EC32" s="652"/>
    </row>
    <row r="33" spans="2:133" ht="11.25" customHeight="1" x14ac:dyDescent="0.15">
      <c r="B33" s="624" t="s">
        <v>317</v>
      </c>
      <c r="C33" s="625"/>
      <c r="D33" s="625"/>
      <c r="E33" s="625"/>
      <c r="F33" s="625"/>
      <c r="G33" s="625"/>
      <c r="H33" s="625"/>
      <c r="I33" s="625"/>
      <c r="J33" s="625"/>
      <c r="K33" s="625"/>
      <c r="L33" s="625"/>
      <c r="M33" s="625"/>
      <c r="N33" s="625"/>
      <c r="O33" s="625"/>
      <c r="P33" s="625"/>
      <c r="Q33" s="626"/>
      <c r="R33" s="627">
        <v>62051</v>
      </c>
      <c r="S33" s="628"/>
      <c r="T33" s="628"/>
      <c r="U33" s="628"/>
      <c r="V33" s="628"/>
      <c r="W33" s="628"/>
      <c r="X33" s="628"/>
      <c r="Y33" s="629"/>
      <c r="Z33" s="663">
        <v>0.5</v>
      </c>
      <c r="AA33" s="663"/>
      <c r="AB33" s="663"/>
      <c r="AC33" s="663"/>
      <c r="AD33" s="664" t="s">
        <v>232</v>
      </c>
      <c r="AE33" s="664"/>
      <c r="AF33" s="664"/>
      <c r="AG33" s="664"/>
      <c r="AH33" s="664"/>
      <c r="AI33" s="664"/>
      <c r="AJ33" s="664"/>
      <c r="AK33" s="664"/>
      <c r="AL33" s="630" t="s">
        <v>130</v>
      </c>
      <c r="AM33" s="631"/>
      <c r="AN33" s="631"/>
      <c r="AO33" s="665"/>
      <c r="AP33" s="668"/>
      <c r="AQ33" s="669"/>
      <c r="AR33" s="669"/>
      <c r="AS33" s="669"/>
      <c r="AT33" s="692"/>
      <c r="AU33" s="219"/>
      <c r="AV33" s="219"/>
      <c r="AW33" s="219"/>
      <c r="AX33" s="608" t="s">
        <v>318</v>
      </c>
      <c r="AY33" s="609"/>
      <c r="AZ33" s="609"/>
      <c r="BA33" s="609"/>
      <c r="BB33" s="609"/>
      <c r="BC33" s="609"/>
      <c r="BD33" s="609"/>
      <c r="BE33" s="609"/>
      <c r="BF33" s="610"/>
      <c r="BG33" s="682">
        <v>99.5</v>
      </c>
      <c r="BH33" s="612"/>
      <c r="BI33" s="612"/>
      <c r="BJ33" s="612"/>
      <c r="BK33" s="612"/>
      <c r="BL33" s="612"/>
      <c r="BM33" s="656">
        <v>95.4</v>
      </c>
      <c r="BN33" s="612"/>
      <c r="BO33" s="612"/>
      <c r="BP33" s="612"/>
      <c r="BQ33" s="650"/>
      <c r="BR33" s="682">
        <v>99.6</v>
      </c>
      <c r="BS33" s="612"/>
      <c r="BT33" s="612"/>
      <c r="BU33" s="612"/>
      <c r="BV33" s="612"/>
      <c r="BW33" s="612"/>
      <c r="BX33" s="656">
        <v>95.2</v>
      </c>
      <c r="BY33" s="612"/>
      <c r="BZ33" s="612"/>
      <c r="CA33" s="612"/>
      <c r="CB33" s="650"/>
      <c r="CD33" s="624" t="s">
        <v>319</v>
      </c>
      <c r="CE33" s="625"/>
      <c r="CF33" s="625"/>
      <c r="CG33" s="625"/>
      <c r="CH33" s="625"/>
      <c r="CI33" s="625"/>
      <c r="CJ33" s="625"/>
      <c r="CK33" s="625"/>
      <c r="CL33" s="625"/>
      <c r="CM33" s="625"/>
      <c r="CN33" s="625"/>
      <c r="CO33" s="625"/>
      <c r="CP33" s="625"/>
      <c r="CQ33" s="626"/>
      <c r="CR33" s="627">
        <v>5446699</v>
      </c>
      <c r="CS33" s="636"/>
      <c r="CT33" s="636"/>
      <c r="CU33" s="636"/>
      <c r="CV33" s="636"/>
      <c r="CW33" s="636"/>
      <c r="CX33" s="636"/>
      <c r="CY33" s="637"/>
      <c r="CZ33" s="630">
        <v>43.4</v>
      </c>
      <c r="DA33" s="638"/>
      <c r="DB33" s="638"/>
      <c r="DC33" s="639"/>
      <c r="DD33" s="633">
        <v>3932061</v>
      </c>
      <c r="DE33" s="636"/>
      <c r="DF33" s="636"/>
      <c r="DG33" s="636"/>
      <c r="DH33" s="636"/>
      <c r="DI33" s="636"/>
      <c r="DJ33" s="636"/>
      <c r="DK33" s="637"/>
      <c r="DL33" s="633">
        <v>2798122</v>
      </c>
      <c r="DM33" s="636"/>
      <c r="DN33" s="636"/>
      <c r="DO33" s="636"/>
      <c r="DP33" s="636"/>
      <c r="DQ33" s="636"/>
      <c r="DR33" s="636"/>
      <c r="DS33" s="636"/>
      <c r="DT33" s="636"/>
      <c r="DU33" s="636"/>
      <c r="DV33" s="637"/>
      <c r="DW33" s="630">
        <v>39.9</v>
      </c>
      <c r="DX33" s="638"/>
      <c r="DY33" s="638"/>
      <c r="DZ33" s="638"/>
      <c r="EA33" s="638"/>
      <c r="EB33" s="638"/>
      <c r="EC33" s="652"/>
    </row>
    <row r="34" spans="2:133" ht="11.25" customHeight="1" x14ac:dyDescent="0.15">
      <c r="B34" s="624" t="s">
        <v>320</v>
      </c>
      <c r="C34" s="625"/>
      <c r="D34" s="625"/>
      <c r="E34" s="625"/>
      <c r="F34" s="625"/>
      <c r="G34" s="625"/>
      <c r="H34" s="625"/>
      <c r="I34" s="625"/>
      <c r="J34" s="625"/>
      <c r="K34" s="625"/>
      <c r="L34" s="625"/>
      <c r="M34" s="625"/>
      <c r="N34" s="625"/>
      <c r="O34" s="625"/>
      <c r="P34" s="625"/>
      <c r="Q34" s="626"/>
      <c r="R34" s="627">
        <v>101367</v>
      </c>
      <c r="S34" s="628"/>
      <c r="T34" s="628"/>
      <c r="U34" s="628"/>
      <c r="V34" s="628"/>
      <c r="W34" s="628"/>
      <c r="X34" s="628"/>
      <c r="Y34" s="629"/>
      <c r="Z34" s="663">
        <v>0.8</v>
      </c>
      <c r="AA34" s="663"/>
      <c r="AB34" s="663"/>
      <c r="AC34" s="663"/>
      <c r="AD34" s="664" t="s">
        <v>232</v>
      </c>
      <c r="AE34" s="664"/>
      <c r="AF34" s="664"/>
      <c r="AG34" s="664"/>
      <c r="AH34" s="664"/>
      <c r="AI34" s="664"/>
      <c r="AJ34" s="664"/>
      <c r="AK34" s="664"/>
      <c r="AL34" s="630" t="s">
        <v>232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321</v>
      </c>
      <c r="CE34" s="625"/>
      <c r="CF34" s="625"/>
      <c r="CG34" s="625"/>
      <c r="CH34" s="625"/>
      <c r="CI34" s="625"/>
      <c r="CJ34" s="625"/>
      <c r="CK34" s="625"/>
      <c r="CL34" s="625"/>
      <c r="CM34" s="625"/>
      <c r="CN34" s="625"/>
      <c r="CO34" s="625"/>
      <c r="CP34" s="625"/>
      <c r="CQ34" s="626"/>
      <c r="CR34" s="627">
        <v>1769312</v>
      </c>
      <c r="CS34" s="628"/>
      <c r="CT34" s="628"/>
      <c r="CU34" s="628"/>
      <c r="CV34" s="628"/>
      <c r="CW34" s="628"/>
      <c r="CX34" s="628"/>
      <c r="CY34" s="629"/>
      <c r="CZ34" s="630">
        <v>14.1</v>
      </c>
      <c r="DA34" s="638"/>
      <c r="DB34" s="638"/>
      <c r="DC34" s="639"/>
      <c r="DD34" s="633">
        <v>1137448</v>
      </c>
      <c r="DE34" s="628"/>
      <c r="DF34" s="628"/>
      <c r="DG34" s="628"/>
      <c r="DH34" s="628"/>
      <c r="DI34" s="628"/>
      <c r="DJ34" s="628"/>
      <c r="DK34" s="629"/>
      <c r="DL34" s="633">
        <v>806921</v>
      </c>
      <c r="DM34" s="628"/>
      <c r="DN34" s="628"/>
      <c r="DO34" s="628"/>
      <c r="DP34" s="628"/>
      <c r="DQ34" s="628"/>
      <c r="DR34" s="628"/>
      <c r="DS34" s="628"/>
      <c r="DT34" s="628"/>
      <c r="DU34" s="628"/>
      <c r="DV34" s="629"/>
      <c r="DW34" s="630">
        <v>11.5</v>
      </c>
      <c r="DX34" s="638"/>
      <c r="DY34" s="638"/>
      <c r="DZ34" s="638"/>
      <c r="EA34" s="638"/>
      <c r="EB34" s="638"/>
      <c r="EC34" s="652"/>
    </row>
    <row r="35" spans="2:133" ht="11.25" customHeight="1" x14ac:dyDescent="0.15">
      <c r="B35" s="624" t="s">
        <v>322</v>
      </c>
      <c r="C35" s="625"/>
      <c r="D35" s="625"/>
      <c r="E35" s="625"/>
      <c r="F35" s="625"/>
      <c r="G35" s="625"/>
      <c r="H35" s="625"/>
      <c r="I35" s="625"/>
      <c r="J35" s="625"/>
      <c r="K35" s="625"/>
      <c r="L35" s="625"/>
      <c r="M35" s="625"/>
      <c r="N35" s="625"/>
      <c r="O35" s="625"/>
      <c r="P35" s="625"/>
      <c r="Q35" s="626"/>
      <c r="R35" s="627">
        <v>744584</v>
      </c>
      <c r="S35" s="628"/>
      <c r="T35" s="628"/>
      <c r="U35" s="628"/>
      <c r="V35" s="628"/>
      <c r="W35" s="628"/>
      <c r="X35" s="628"/>
      <c r="Y35" s="629"/>
      <c r="Z35" s="663">
        <v>5.7</v>
      </c>
      <c r="AA35" s="663"/>
      <c r="AB35" s="663"/>
      <c r="AC35" s="663"/>
      <c r="AD35" s="664" t="s">
        <v>232</v>
      </c>
      <c r="AE35" s="664"/>
      <c r="AF35" s="664"/>
      <c r="AG35" s="664"/>
      <c r="AH35" s="664"/>
      <c r="AI35" s="664"/>
      <c r="AJ35" s="664"/>
      <c r="AK35" s="664"/>
      <c r="AL35" s="630" t="s">
        <v>130</v>
      </c>
      <c r="AM35" s="631"/>
      <c r="AN35" s="631"/>
      <c r="AO35" s="665"/>
      <c r="AP35" s="222"/>
      <c r="AQ35" s="679" t="s">
        <v>323</v>
      </c>
      <c r="AR35" s="680"/>
      <c r="AS35" s="680"/>
      <c r="AT35" s="680"/>
      <c r="AU35" s="680"/>
      <c r="AV35" s="680"/>
      <c r="AW35" s="680"/>
      <c r="AX35" s="680"/>
      <c r="AY35" s="680"/>
      <c r="AZ35" s="680"/>
      <c r="BA35" s="680"/>
      <c r="BB35" s="680"/>
      <c r="BC35" s="680"/>
      <c r="BD35" s="680"/>
      <c r="BE35" s="680"/>
      <c r="BF35" s="681"/>
      <c r="BG35" s="679" t="s">
        <v>324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325</v>
      </c>
      <c r="CE35" s="625"/>
      <c r="CF35" s="625"/>
      <c r="CG35" s="625"/>
      <c r="CH35" s="625"/>
      <c r="CI35" s="625"/>
      <c r="CJ35" s="625"/>
      <c r="CK35" s="625"/>
      <c r="CL35" s="625"/>
      <c r="CM35" s="625"/>
      <c r="CN35" s="625"/>
      <c r="CO35" s="625"/>
      <c r="CP35" s="625"/>
      <c r="CQ35" s="626"/>
      <c r="CR35" s="627">
        <v>208429</v>
      </c>
      <c r="CS35" s="636"/>
      <c r="CT35" s="636"/>
      <c r="CU35" s="636"/>
      <c r="CV35" s="636"/>
      <c r="CW35" s="636"/>
      <c r="CX35" s="636"/>
      <c r="CY35" s="637"/>
      <c r="CZ35" s="630">
        <v>1.7</v>
      </c>
      <c r="DA35" s="638"/>
      <c r="DB35" s="638"/>
      <c r="DC35" s="639"/>
      <c r="DD35" s="633">
        <v>166592</v>
      </c>
      <c r="DE35" s="636"/>
      <c r="DF35" s="636"/>
      <c r="DG35" s="636"/>
      <c r="DH35" s="636"/>
      <c r="DI35" s="636"/>
      <c r="DJ35" s="636"/>
      <c r="DK35" s="637"/>
      <c r="DL35" s="633">
        <v>166592</v>
      </c>
      <c r="DM35" s="636"/>
      <c r="DN35" s="636"/>
      <c r="DO35" s="636"/>
      <c r="DP35" s="636"/>
      <c r="DQ35" s="636"/>
      <c r="DR35" s="636"/>
      <c r="DS35" s="636"/>
      <c r="DT35" s="636"/>
      <c r="DU35" s="636"/>
      <c r="DV35" s="637"/>
      <c r="DW35" s="630">
        <v>2.4</v>
      </c>
      <c r="DX35" s="638"/>
      <c r="DY35" s="638"/>
      <c r="DZ35" s="638"/>
      <c r="EA35" s="638"/>
      <c r="EB35" s="638"/>
      <c r="EC35" s="652"/>
    </row>
    <row r="36" spans="2:133" ht="11.25" customHeight="1" x14ac:dyDescent="0.15">
      <c r="B36" s="624" t="s">
        <v>326</v>
      </c>
      <c r="C36" s="625"/>
      <c r="D36" s="625"/>
      <c r="E36" s="625"/>
      <c r="F36" s="625"/>
      <c r="G36" s="625"/>
      <c r="H36" s="625"/>
      <c r="I36" s="625"/>
      <c r="J36" s="625"/>
      <c r="K36" s="625"/>
      <c r="L36" s="625"/>
      <c r="M36" s="625"/>
      <c r="N36" s="625"/>
      <c r="O36" s="625"/>
      <c r="P36" s="625"/>
      <c r="Q36" s="626"/>
      <c r="R36" s="627">
        <v>423531</v>
      </c>
      <c r="S36" s="628"/>
      <c r="T36" s="628"/>
      <c r="U36" s="628"/>
      <c r="V36" s="628"/>
      <c r="W36" s="628"/>
      <c r="X36" s="628"/>
      <c r="Y36" s="629"/>
      <c r="Z36" s="663">
        <v>3.3</v>
      </c>
      <c r="AA36" s="663"/>
      <c r="AB36" s="663"/>
      <c r="AC36" s="663"/>
      <c r="AD36" s="664" t="s">
        <v>232</v>
      </c>
      <c r="AE36" s="664"/>
      <c r="AF36" s="664"/>
      <c r="AG36" s="664"/>
      <c r="AH36" s="664"/>
      <c r="AI36" s="664"/>
      <c r="AJ36" s="664"/>
      <c r="AK36" s="664"/>
      <c r="AL36" s="630" t="s">
        <v>232</v>
      </c>
      <c r="AM36" s="631"/>
      <c r="AN36" s="631"/>
      <c r="AO36" s="665"/>
      <c r="AP36" s="222"/>
      <c r="AQ36" s="670" t="s">
        <v>327</v>
      </c>
      <c r="AR36" s="671"/>
      <c r="AS36" s="671"/>
      <c r="AT36" s="671"/>
      <c r="AU36" s="671"/>
      <c r="AV36" s="671"/>
      <c r="AW36" s="671"/>
      <c r="AX36" s="671"/>
      <c r="AY36" s="672"/>
      <c r="AZ36" s="673">
        <v>1306979</v>
      </c>
      <c r="BA36" s="674"/>
      <c r="BB36" s="674"/>
      <c r="BC36" s="674"/>
      <c r="BD36" s="674"/>
      <c r="BE36" s="674"/>
      <c r="BF36" s="675"/>
      <c r="BG36" s="676" t="s">
        <v>328</v>
      </c>
      <c r="BH36" s="677"/>
      <c r="BI36" s="677"/>
      <c r="BJ36" s="677"/>
      <c r="BK36" s="677"/>
      <c r="BL36" s="677"/>
      <c r="BM36" s="677"/>
      <c r="BN36" s="677"/>
      <c r="BO36" s="677"/>
      <c r="BP36" s="677"/>
      <c r="BQ36" s="677"/>
      <c r="BR36" s="677"/>
      <c r="BS36" s="677"/>
      <c r="BT36" s="677"/>
      <c r="BU36" s="678"/>
      <c r="BV36" s="673">
        <v>30955</v>
      </c>
      <c r="BW36" s="674"/>
      <c r="BX36" s="674"/>
      <c r="BY36" s="674"/>
      <c r="BZ36" s="674"/>
      <c r="CA36" s="674"/>
      <c r="CB36" s="675"/>
      <c r="CD36" s="624" t="s">
        <v>329</v>
      </c>
      <c r="CE36" s="625"/>
      <c r="CF36" s="625"/>
      <c r="CG36" s="625"/>
      <c r="CH36" s="625"/>
      <c r="CI36" s="625"/>
      <c r="CJ36" s="625"/>
      <c r="CK36" s="625"/>
      <c r="CL36" s="625"/>
      <c r="CM36" s="625"/>
      <c r="CN36" s="625"/>
      <c r="CO36" s="625"/>
      <c r="CP36" s="625"/>
      <c r="CQ36" s="626"/>
      <c r="CR36" s="627">
        <v>1835207</v>
      </c>
      <c r="CS36" s="628"/>
      <c r="CT36" s="628"/>
      <c r="CU36" s="628"/>
      <c r="CV36" s="628"/>
      <c r="CW36" s="628"/>
      <c r="CX36" s="628"/>
      <c r="CY36" s="629"/>
      <c r="CZ36" s="630">
        <v>14.6</v>
      </c>
      <c r="DA36" s="638"/>
      <c r="DB36" s="638"/>
      <c r="DC36" s="639"/>
      <c r="DD36" s="633">
        <v>1319273</v>
      </c>
      <c r="DE36" s="628"/>
      <c r="DF36" s="628"/>
      <c r="DG36" s="628"/>
      <c r="DH36" s="628"/>
      <c r="DI36" s="628"/>
      <c r="DJ36" s="628"/>
      <c r="DK36" s="629"/>
      <c r="DL36" s="633">
        <v>950886</v>
      </c>
      <c r="DM36" s="628"/>
      <c r="DN36" s="628"/>
      <c r="DO36" s="628"/>
      <c r="DP36" s="628"/>
      <c r="DQ36" s="628"/>
      <c r="DR36" s="628"/>
      <c r="DS36" s="628"/>
      <c r="DT36" s="628"/>
      <c r="DU36" s="628"/>
      <c r="DV36" s="629"/>
      <c r="DW36" s="630">
        <v>13.6</v>
      </c>
      <c r="DX36" s="638"/>
      <c r="DY36" s="638"/>
      <c r="DZ36" s="638"/>
      <c r="EA36" s="638"/>
      <c r="EB36" s="638"/>
      <c r="EC36" s="652"/>
    </row>
    <row r="37" spans="2:133" ht="11.25" customHeight="1" x14ac:dyDescent="0.15">
      <c r="B37" s="624" t="s">
        <v>330</v>
      </c>
      <c r="C37" s="625"/>
      <c r="D37" s="625"/>
      <c r="E37" s="625"/>
      <c r="F37" s="625"/>
      <c r="G37" s="625"/>
      <c r="H37" s="625"/>
      <c r="I37" s="625"/>
      <c r="J37" s="625"/>
      <c r="K37" s="625"/>
      <c r="L37" s="625"/>
      <c r="M37" s="625"/>
      <c r="N37" s="625"/>
      <c r="O37" s="625"/>
      <c r="P37" s="625"/>
      <c r="Q37" s="626"/>
      <c r="R37" s="627">
        <v>432836</v>
      </c>
      <c r="S37" s="628"/>
      <c r="T37" s="628"/>
      <c r="U37" s="628"/>
      <c r="V37" s="628"/>
      <c r="W37" s="628"/>
      <c r="X37" s="628"/>
      <c r="Y37" s="629"/>
      <c r="Z37" s="663">
        <v>3.3</v>
      </c>
      <c r="AA37" s="663"/>
      <c r="AB37" s="663"/>
      <c r="AC37" s="663"/>
      <c r="AD37" s="664" t="s">
        <v>130</v>
      </c>
      <c r="AE37" s="664"/>
      <c r="AF37" s="664"/>
      <c r="AG37" s="664"/>
      <c r="AH37" s="664"/>
      <c r="AI37" s="664"/>
      <c r="AJ37" s="664"/>
      <c r="AK37" s="664"/>
      <c r="AL37" s="630" t="s">
        <v>130</v>
      </c>
      <c r="AM37" s="631"/>
      <c r="AN37" s="631"/>
      <c r="AO37" s="665"/>
      <c r="AQ37" s="658" t="s">
        <v>331</v>
      </c>
      <c r="AR37" s="659"/>
      <c r="AS37" s="659"/>
      <c r="AT37" s="659"/>
      <c r="AU37" s="659"/>
      <c r="AV37" s="659"/>
      <c r="AW37" s="659"/>
      <c r="AX37" s="659"/>
      <c r="AY37" s="660"/>
      <c r="AZ37" s="627">
        <v>145138</v>
      </c>
      <c r="BA37" s="628"/>
      <c r="BB37" s="628"/>
      <c r="BC37" s="628"/>
      <c r="BD37" s="636"/>
      <c r="BE37" s="636"/>
      <c r="BF37" s="661"/>
      <c r="BG37" s="624" t="s">
        <v>332</v>
      </c>
      <c r="BH37" s="625"/>
      <c r="BI37" s="625"/>
      <c r="BJ37" s="625"/>
      <c r="BK37" s="625"/>
      <c r="BL37" s="625"/>
      <c r="BM37" s="625"/>
      <c r="BN37" s="625"/>
      <c r="BO37" s="625"/>
      <c r="BP37" s="625"/>
      <c r="BQ37" s="625"/>
      <c r="BR37" s="625"/>
      <c r="BS37" s="625"/>
      <c r="BT37" s="625"/>
      <c r="BU37" s="626"/>
      <c r="BV37" s="627">
        <v>15174</v>
      </c>
      <c r="BW37" s="628"/>
      <c r="BX37" s="628"/>
      <c r="BY37" s="628"/>
      <c r="BZ37" s="628"/>
      <c r="CA37" s="628"/>
      <c r="CB37" s="662"/>
      <c r="CD37" s="624" t="s">
        <v>333</v>
      </c>
      <c r="CE37" s="625"/>
      <c r="CF37" s="625"/>
      <c r="CG37" s="625"/>
      <c r="CH37" s="625"/>
      <c r="CI37" s="625"/>
      <c r="CJ37" s="625"/>
      <c r="CK37" s="625"/>
      <c r="CL37" s="625"/>
      <c r="CM37" s="625"/>
      <c r="CN37" s="625"/>
      <c r="CO37" s="625"/>
      <c r="CP37" s="625"/>
      <c r="CQ37" s="626"/>
      <c r="CR37" s="627">
        <v>684454</v>
      </c>
      <c r="CS37" s="636"/>
      <c r="CT37" s="636"/>
      <c r="CU37" s="636"/>
      <c r="CV37" s="636"/>
      <c r="CW37" s="636"/>
      <c r="CX37" s="636"/>
      <c r="CY37" s="637"/>
      <c r="CZ37" s="630">
        <v>5.5</v>
      </c>
      <c r="DA37" s="638"/>
      <c r="DB37" s="638"/>
      <c r="DC37" s="639"/>
      <c r="DD37" s="633">
        <v>638553</v>
      </c>
      <c r="DE37" s="636"/>
      <c r="DF37" s="636"/>
      <c r="DG37" s="636"/>
      <c r="DH37" s="636"/>
      <c r="DI37" s="636"/>
      <c r="DJ37" s="636"/>
      <c r="DK37" s="637"/>
      <c r="DL37" s="633">
        <v>638553</v>
      </c>
      <c r="DM37" s="636"/>
      <c r="DN37" s="636"/>
      <c r="DO37" s="636"/>
      <c r="DP37" s="636"/>
      <c r="DQ37" s="636"/>
      <c r="DR37" s="636"/>
      <c r="DS37" s="636"/>
      <c r="DT37" s="636"/>
      <c r="DU37" s="636"/>
      <c r="DV37" s="637"/>
      <c r="DW37" s="630">
        <v>9.1</v>
      </c>
      <c r="DX37" s="638"/>
      <c r="DY37" s="638"/>
      <c r="DZ37" s="638"/>
      <c r="EA37" s="638"/>
      <c r="EB37" s="638"/>
      <c r="EC37" s="652"/>
    </row>
    <row r="38" spans="2:133" ht="11.25" customHeight="1" x14ac:dyDescent="0.15">
      <c r="B38" s="624" t="s">
        <v>334</v>
      </c>
      <c r="C38" s="625"/>
      <c r="D38" s="625"/>
      <c r="E38" s="625"/>
      <c r="F38" s="625"/>
      <c r="G38" s="625"/>
      <c r="H38" s="625"/>
      <c r="I38" s="625"/>
      <c r="J38" s="625"/>
      <c r="K38" s="625"/>
      <c r="L38" s="625"/>
      <c r="M38" s="625"/>
      <c r="N38" s="625"/>
      <c r="O38" s="625"/>
      <c r="P38" s="625"/>
      <c r="Q38" s="626"/>
      <c r="R38" s="627">
        <v>1823100</v>
      </c>
      <c r="S38" s="628"/>
      <c r="T38" s="628"/>
      <c r="U38" s="628"/>
      <c r="V38" s="628"/>
      <c r="W38" s="628"/>
      <c r="X38" s="628"/>
      <c r="Y38" s="629"/>
      <c r="Z38" s="663">
        <v>14</v>
      </c>
      <c r="AA38" s="663"/>
      <c r="AB38" s="663"/>
      <c r="AC38" s="663"/>
      <c r="AD38" s="664" t="s">
        <v>130</v>
      </c>
      <c r="AE38" s="664"/>
      <c r="AF38" s="664"/>
      <c r="AG38" s="664"/>
      <c r="AH38" s="664"/>
      <c r="AI38" s="664"/>
      <c r="AJ38" s="664"/>
      <c r="AK38" s="664"/>
      <c r="AL38" s="630" t="s">
        <v>232</v>
      </c>
      <c r="AM38" s="631"/>
      <c r="AN38" s="631"/>
      <c r="AO38" s="665"/>
      <c r="AQ38" s="658" t="s">
        <v>335</v>
      </c>
      <c r="AR38" s="659"/>
      <c r="AS38" s="659"/>
      <c r="AT38" s="659"/>
      <c r="AU38" s="659"/>
      <c r="AV38" s="659"/>
      <c r="AW38" s="659"/>
      <c r="AX38" s="659"/>
      <c r="AY38" s="660"/>
      <c r="AZ38" s="627">
        <v>65325</v>
      </c>
      <c r="BA38" s="628"/>
      <c r="BB38" s="628"/>
      <c r="BC38" s="628"/>
      <c r="BD38" s="636"/>
      <c r="BE38" s="636"/>
      <c r="BF38" s="661"/>
      <c r="BG38" s="624" t="s">
        <v>336</v>
      </c>
      <c r="BH38" s="625"/>
      <c r="BI38" s="625"/>
      <c r="BJ38" s="625"/>
      <c r="BK38" s="625"/>
      <c r="BL38" s="625"/>
      <c r="BM38" s="625"/>
      <c r="BN38" s="625"/>
      <c r="BO38" s="625"/>
      <c r="BP38" s="625"/>
      <c r="BQ38" s="625"/>
      <c r="BR38" s="625"/>
      <c r="BS38" s="625"/>
      <c r="BT38" s="625"/>
      <c r="BU38" s="626"/>
      <c r="BV38" s="627">
        <v>2342</v>
      </c>
      <c r="BW38" s="628"/>
      <c r="BX38" s="628"/>
      <c r="BY38" s="628"/>
      <c r="BZ38" s="628"/>
      <c r="CA38" s="628"/>
      <c r="CB38" s="662"/>
      <c r="CD38" s="624" t="s">
        <v>337</v>
      </c>
      <c r="CE38" s="625"/>
      <c r="CF38" s="625"/>
      <c r="CG38" s="625"/>
      <c r="CH38" s="625"/>
      <c r="CI38" s="625"/>
      <c r="CJ38" s="625"/>
      <c r="CK38" s="625"/>
      <c r="CL38" s="625"/>
      <c r="CM38" s="625"/>
      <c r="CN38" s="625"/>
      <c r="CO38" s="625"/>
      <c r="CP38" s="625"/>
      <c r="CQ38" s="626"/>
      <c r="CR38" s="627">
        <v>1241654</v>
      </c>
      <c r="CS38" s="628"/>
      <c r="CT38" s="628"/>
      <c r="CU38" s="628"/>
      <c r="CV38" s="628"/>
      <c r="CW38" s="628"/>
      <c r="CX38" s="628"/>
      <c r="CY38" s="629"/>
      <c r="CZ38" s="630">
        <v>9.9</v>
      </c>
      <c r="DA38" s="638"/>
      <c r="DB38" s="638"/>
      <c r="DC38" s="639"/>
      <c r="DD38" s="633">
        <v>1057143</v>
      </c>
      <c r="DE38" s="628"/>
      <c r="DF38" s="628"/>
      <c r="DG38" s="628"/>
      <c r="DH38" s="628"/>
      <c r="DI38" s="628"/>
      <c r="DJ38" s="628"/>
      <c r="DK38" s="629"/>
      <c r="DL38" s="633">
        <v>873723</v>
      </c>
      <c r="DM38" s="628"/>
      <c r="DN38" s="628"/>
      <c r="DO38" s="628"/>
      <c r="DP38" s="628"/>
      <c r="DQ38" s="628"/>
      <c r="DR38" s="628"/>
      <c r="DS38" s="628"/>
      <c r="DT38" s="628"/>
      <c r="DU38" s="628"/>
      <c r="DV38" s="629"/>
      <c r="DW38" s="630">
        <v>12.5</v>
      </c>
      <c r="DX38" s="638"/>
      <c r="DY38" s="638"/>
      <c r="DZ38" s="638"/>
      <c r="EA38" s="638"/>
      <c r="EB38" s="638"/>
      <c r="EC38" s="652"/>
    </row>
    <row r="39" spans="2:133" ht="11.25" customHeight="1" x14ac:dyDescent="0.15">
      <c r="B39" s="624" t="s">
        <v>338</v>
      </c>
      <c r="C39" s="625"/>
      <c r="D39" s="625"/>
      <c r="E39" s="625"/>
      <c r="F39" s="625"/>
      <c r="G39" s="625"/>
      <c r="H39" s="625"/>
      <c r="I39" s="625"/>
      <c r="J39" s="625"/>
      <c r="K39" s="625"/>
      <c r="L39" s="625"/>
      <c r="M39" s="625"/>
      <c r="N39" s="625"/>
      <c r="O39" s="625"/>
      <c r="P39" s="625"/>
      <c r="Q39" s="626"/>
      <c r="R39" s="627" t="s">
        <v>232</v>
      </c>
      <c r="S39" s="628"/>
      <c r="T39" s="628"/>
      <c r="U39" s="628"/>
      <c r="V39" s="628"/>
      <c r="W39" s="628"/>
      <c r="X39" s="628"/>
      <c r="Y39" s="629"/>
      <c r="Z39" s="663" t="s">
        <v>232</v>
      </c>
      <c r="AA39" s="663"/>
      <c r="AB39" s="663"/>
      <c r="AC39" s="663"/>
      <c r="AD39" s="664" t="s">
        <v>232</v>
      </c>
      <c r="AE39" s="664"/>
      <c r="AF39" s="664"/>
      <c r="AG39" s="664"/>
      <c r="AH39" s="664"/>
      <c r="AI39" s="664"/>
      <c r="AJ39" s="664"/>
      <c r="AK39" s="664"/>
      <c r="AL39" s="630" t="s">
        <v>130</v>
      </c>
      <c r="AM39" s="631"/>
      <c r="AN39" s="631"/>
      <c r="AO39" s="665"/>
      <c r="AQ39" s="658" t="s">
        <v>339</v>
      </c>
      <c r="AR39" s="659"/>
      <c r="AS39" s="659"/>
      <c r="AT39" s="659"/>
      <c r="AU39" s="659"/>
      <c r="AV39" s="659"/>
      <c r="AW39" s="659"/>
      <c r="AX39" s="659"/>
      <c r="AY39" s="660"/>
      <c r="AZ39" s="627">
        <v>5639</v>
      </c>
      <c r="BA39" s="628"/>
      <c r="BB39" s="628"/>
      <c r="BC39" s="628"/>
      <c r="BD39" s="636"/>
      <c r="BE39" s="636"/>
      <c r="BF39" s="661"/>
      <c r="BG39" s="624" t="s">
        <v>340</v>
      </c>
      <c r="BH39" s="625"/>
      <c r="BI39" s="625"/>
      <c r="BJ39" s="625"/>
      <c r="BK39" s="625"/>
      <c r="BL39" s="625"/>
      <c r="BM39" s="625"/>
      <c r="BN39" s="625"/>
      <c r="BO39" s="625"/>
      <c r="BP39" s="625"/>
      <c r="BQ39" s="625"/>
      <c r="BR39" s="625"/>
      <c r="BS39" s="625"/>
      <c r="BT39" s="625"/>
      <c r="BU39" s="626"/>
      <c r="BV39" s="627">
        <v>3564</v>
      </c>
      <c r="BW39" s="628"/>
      <c r="BX39" s="628"/>
      <c r="BY39" s="628"/>
      <c r="BZ39" s="628"/>
      <c r="CA39" s="628"/>
      <c r="CB39" s="662"/>
      <c r="CD39" s="624" t="s">
        <v>341</v>
      </c>
      <c r="CE39" s="625"/>
      <c r="CF39" s="625"/>
      <c r="CG39" s="625"/>
      <c r="CH39" s="625"/>
      <c r="CI39" s="625"/>
      <c r="CJ39" s="625"/>
      <c r="CK39" s="625"/>
      <c r="CL39" s="625"/>
      <c r="CM39" s="625"/>
      <c r="CN39" s="625"/>
      <c r="CO39" s="625"/>
      <c r="CP39" s="625"/>
      <c r="CQ39" s="626"/>
      <c r="CR39" s="627">
        <v>379697</v>
      </c>
      <c r="CS39" s="636"/>
      <c r="CT39" s="636"/>
      <c r="CU39" s="636"/>
      <c r="CV39" s="636"/>
      <c r="CW39" s="636"/>
      <c r="CX39" s="636"/>
      <c r="CY39" s="637"/>
      <c r="CZ39" s="630">
        <v>3</v>
      </c>
      <c r="DA39" s="638"/>
      <c r="DB39" s="638"/>
      <c r="DC39" s="639"/>
      <c r="DD39" s="633">
        <v>251605</v>
      </c>
      <c r="DE39" s="636"/>
      <c r="DF39" s="636"/>
      <c r="DG39" s="636"/>
      <c r="DH39" s="636"/>
      <c r="DI39" s="636"/>
      <c r="DJ39" s="636"/>
      <c r="DK39" s="637"/>
      <c r="DL39" s="633" t="s">
        <v>232</v>
      </c>
      <c r="DM39" s="636"/>
      <c r="DN39" s="636"/>
      <c r="DO39" s="636"/>
      <c r="DP39" s="636"/>
      <c r="DQ39" s="636"/>
      <c r="DR39" s="636"/>
      <c r="DS39" s="636"/>
      <c r="DT39" s="636"/>
      <c r="DU39" s="636"/>
      <c r="DV39" s="637"/>
      <c r="DW39" s="630" t="s">
        <v>232</v>
      </c>
      <c r="DX39" s="638"/>
      <c r="DY39" s="638"/>
      <c r="DZ39" s="638"/>
      <c r="EA39" s="638"/>
      <c r="EB39" s="638"/>
      <c r="EC39" s="652"/>
    </row>
    <row r="40" spans="2:133" ht="11.25" customHeight="1" x14ac:dyDescent="0.15">
      <c r="B40" s="624" t="s">
        <v>342</v>
      </c>
      <c r="C40" s="625"/>
      <c r="D40" s="625"/>
      <c r="E40" s="625"/>
      <c r="F40" s="625"/>
      <c r="G40" s="625"/>
      <c r="H40" s="625"/>
      <c r="I40" s="625"/>
      <c r="J40" s="625"/>
      <c r="K40" s="625"/>
      <c r="L40" s="625"/>
      <c r="M40" s="625"/>
      <c r="N40" s="625"/>
      <c r="O40" s="625"/>
      <c r="P40" s="625"/>
      <c r="Q40" s="626"/>
      <c r="R40" s="627">
        <v>78900</v>
      </c>
      <c r="S40" s="628"/>
      <c r="T40" s="628"/>
      <c r="U40" s="628"/>
      <c r="V40" s="628"/>
      <c r="W40" s="628"/>
      <c r="X40" s="628"/>
      <c r="Y40" s="629"/>
      <c r="Z40" s="663">
        <v>0.6</v>
      </c>
      <c r="AA40" s="663"/>
      <c r="AB40" s="663"/>
      <c r="AC40" s="663"/>
      <c r="AD40" s="664" t="s">
        <v>130</v>
      </c>
      <c r="AE40" s="664"/>
      <c r="AF40" s="664"/>
      <c r="AG40" s="664"/>
      <c r="AH40" s="664"/>
      <c r="AI40" s="664"/>
      <c r="AJ40" s="664"/>
      <c r="AK40" s="664"/>
      <c r="AL40" s="630" t="s">
        <v>130</v>
      </c>
      <c r="AM40" s="631"/>
      <c r="AN40" s="631"/>
      <c r="AO40" s="665"/>
      <c r="AQ40" s="658" t="s">
        <v>343</v>
      </c>
      <c r="AR40" s="659"/>
      <c r="AS40" s="659"/>
      <c r="AT40" s="659"/>
      <c r="AU40" s="659"/>
      <c r="AV40" s="659"/>
      <c r="AW40" s="659"/>
      <c r="AX40" s="659"/>
      <c r="AY40" s="660"/>
      <c r="AZ40" s="627" t="s">
        <v>130</v>
      </c>
      <c r="BA40" s="628"/>
      <c r="BB40" s="628"/>
      <c r="BC40" s="628"/>
      <c r="BD40" s="636"/>
      <c r="BE40" s="636"/>
      <c r="BF40" s="661"/>
      <c r="BG40" s="666" t="s">
        <v>344</v>
      </c>
      <c r="BH40" s="667"/>
      <c r="BI40" s="667"/>
      <c r="BJ40" s="667"/>
      <c r="BK40" s="667"/>
      <c r="BL40" s="223"/>
      <c r="BM40" s="625" t="s">
        <v>345</v>
      </c>
      <c r="BN40" s="625"/>
      <c r="BO40" s="625"/>
      <c r="BP40" s="625"/>
      <c r="BQ40" s="625"/>
      <c r="BR40" s="625"/>
      <c r="BS40" s="625"/>
      <c r="BT40" s="625"/>
      <c r="BU40" s="626"/>
      <c r="BV40" s="627">
        <v>85</v>
      </c>
      <c r="BW40" s="628"/>
      <c r="BX40" s="628"/>
      <c r="BY40" s="628"/>
      <c r="BZ40" s="628"/>
      <c r="CA40" s="628"/>
      <c r="CB40" s="662"/>
      <c r="CD40" s="624" t="s">
        <v>346</v>
      </c>
      <c r="CE40" s="625"/>
      <c r="CF40" s="625"/>
      <c r="CG40" s="625"/>
      <c r="CH40" s="625"/>
      <c r="CI40" s="625"/>
      <c r="CJ40" s="625"/>
      <c r="CK40" s="625"/>
      <c r="CL40" s="625"/>
      <c r="CM40" s="625"/>
      <c r="CN40" s="625"/>
      <c r="CO40" s="625"/>
      <c r="CP40" s="625"/>
      <c r="CQ40" s="626"/>
      <c r="CR40" s="627">
        <v>12400</v>
      </c>
      <c r="CS40" s="628"/>
      <c r="CT40" s="628"/>
      <c r="CU40" s="628"/>
      <c r="CV40" s="628"/>
      <c r="CW40" s="628"/>
      <c r="CX40" s="628"/>
      <c r="CY40" s="629"/>
      <c r="CZ40" s="630">
        <v>0.1</v>
      </c>
      <c r="DA40" s="638"/>
      <c r="DB40" s="638"/>
      <c r="DC40" s="639"/>
      <c r="DD40" s="633" t="s">
        <v>130</v>
      </c>
      <c r="DE40" s="628"/>
      <c r="DF40" s="628"/>
      <c r="DG40" s="628"/>
      <c r="DH40" s="628"/>
      <c r="DI40" s="628"/>
      <c r="DJ40" s="628"/>
      <c r="DK40" s="629"/>
      <c r="DL40" s="633" t="s">
        <v>130</v>
      </c>
      <c r="DM40" s="628"/>
      <c r="DN40" s="628"/>
      <c r="DO40" s="628"/>
      <c r="DP40" s="628"/>
      <c r="DQ40" s="628"/>
      <c r="DR40" s="628"/>
      <c r="DS40" s="628"/>
      <c r="DT40" s="628"/>
      <c r="DU40" s="628"/>
      <c r="DV40" s="629"/>
      <c r="DW40" s="630" t="s">
        <v>232</v>
      </c>
      <c r="DX40" s="638"/>
      <c r="DY40" s="638"/>
      <c r="DZ40" s="638"/>
      <c r="EA40" s="638"/>
      <c r="EB40" s="638"/>
      <c r="EC40" s="652"/>
    </row>
    <row r="41" spans="2:133" ht="11.25" customHeight="1" x14ac:dyDescent="0.15">
      <c r="B41" s="608" t="s">
        <v>347</v>
      </c>
      <c r="C41" s="609"/>
      <c r="D41" s="609"/>
      <c r="E41" s="609"/>
      <c r="F41" s="609"/>
      <c r="G41" s="609"/>
      <c r="H41" s="609"/>
      <c r="I41" s="609"/>
      <c r="J41" s="609"/>
      <c r="K41" s="609"/>
      <c r="L41" s="609"/>
      <c r="M41" s="609"/>
      <c r="N41" s="609"/>
      <c r="O41" s="609"/>
      <c r="P41" s="609"/>
      <c r="Q41" s="610"/>
      <c r="R41" s="611">
        <v>13031543</v>
      </c>
      <c r="S41" s="649"/>
      <c r="T41" s="649"/>
      <c r="U41" s="649"/>
      <c r="V41" s="649"/>
      <c r="W41" s="649"/>
      <c r="X41" s="649"/>
      <c r="Y41" s="653"/>
      <c r="Z41" s="654">
        <v>100</v>
      </c>
      <c r="AA41" s="654"/>
      <c r="AB41" s="654"/>
      <c r="AC41" s="654"/>
      <c r="AD41" s="655">
        <v>6938554</v>
      </c>
      <c r="AE41" s="655"/>
      <c r="AF41" s="655"/>
      <c r="AG41" s="655"/>
      <c r="AH41" s="655"/>
      <c r="AI41" s="655"/>
      <c r="AJ41" s="655"/>
      <c r="AK41" s="655"/>
      <c r="AL41" s="614">
        <v>100</v>
      </c>
      <c r="AM41" s="656"/>
      <c r="AN41" s="656"/>
      <c r="AO41" s="657"/>
      <c r="AQ41" s="658" t="s">
        <v>348</v>
      </c>
      <c r="AR41" s="659"/>
      <c r="AS41" s="659"/>
      <c r="AT41" s="659"/>
      <c r="AU41" s="659"/>
      <c r="AV41" s="659"/>
      <c r="AW41" s="659"/>
      <c r="AX41" s="659"/>
      <c r="AY41" s="660"/>
      <c r="AZ41" s="627">
        <v>211543</v>
      </c>
      <c r="BA41" s="628"/>
      <c r="BB41" s="628"/>
      <c r="BC41" s="628"/>
      <c r="BD41" s="636"/>
      <c r="BE41" s="636"/>
      <c r="BF41" s="661"/>
      <c r="BG41" s="666"/>
      <c r="BH41" s="667"/>
      <c r="BI41" s="667"/>
      <c r="BJ41" s="667"/>
      <c r="BK41" s="667"/>
      <c r="BL41" s="223"/>
      <c r="BM41" s="625" t="s">
        <v>349</v>
      </c>
      <c r="BN41" s="625"/>
      <c r="BO41" s="625"/>
      <c r="BP41" s="625"/>
      <c r="BQ41" s="625"/>
      <c r="BR41" s="625"/>
      <c r="BS41" s="625"/>
      <c r="BT41" s="625"/>
      <c r="BU41" s="626"/>
      <c r="BV41" s="627" t="s">
        <v>232</v>
      </c>
      <c r="BW41" s="628"/>
      <c r="BX41" s="628"/>
      <c r="BY41" s="628"/>
      <c r="BZ41" s="628"/>
      <c r="CA41" s="628"/>
      <c r="CB41" s="662"/>
      <c r="CD41" s="624" t="s">
        <v>350</v>
      </c>
      <c r="CE41" s="625"/>
      <c r="CF41" s="625"/>
      <c r="CG41" s="625"/>
      <c r="CH41" s="625"/>
      <c r="CI41" s="625"/>
      <c r="CJ41" s="625"/>
      <c r="CK41" s="625"/>
      <c r="CL41" s="625"/>
      <c r="CM41" s="625"/>
      <c r="CN41" s="625"/>
      <c r="CO41" s="625"/>
      <c r="CP41" s="625"/>
      <c r="CQ41" s="626"/>
      <c r="CR41" s="627" t="s">
        <v>130</v>
      </c>
      <c r="CS41" s="636"/>
      <c r="CT41" s="636"/>
      <c r="CU41" s="636"/>
      <c r="CV41" s="636"/>
      <c r="CW41" s="636"/>
      <c r="CX41" s="636"/>
      <c r="CY41" s="637"/>
      <c r="CZ41" s="630" t="s">
        <v>130</v>
      </c>
      <c r="DA41" s="638"/>
      <c r="DB41" s="638"/>
      <c r="DC41" s="639"/>
      <c r="DD41" s="633" t="s">
        <v>130</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351</v>
      </c>
      <c r="AR42" s="647"/>
      <c r="AS42" s="647"/>
      <c r="AT42" s="647"/>
      <c r="AU42" s="647"/>
      <c r="AV42" s="647"/>
      <c r="AW42" s="647"/>
      <c r="AX42" s="647"/>
      <c r="AY42" s="648"/>
      <c r="AZ42" s="611">
        <v>879334</v>
      </c>
      <c r="BA42" s="649"/>
      <c r="BB42" s="649"/>
      <c r="BC42" s="649"/>
      <c r="BD42" s="612"/>
      <c r="BE42" s="612"/>
      <c r="BF42" s="650"/>
      <c r="BG42" s="668"/>
      <c r="BH42" s="669"/>
      <c r="BI42" s="669"/>
      <c r="BJ42" s="669"/>
      <c r="BK42" s="669"/>
      <c r="BL42" s="224"/>
      <c r="BM42" s="609" t="s">
        <v>352</v>
      </c>
      <c r="BN42" s="609"/>
      <c r="BO42" s="609"/>
      <c r="BP42" s="609"/>
      <c r="BQ42" s="609"/>
      <c r="BR42" s="609"/>
      <c r="BS42" s="609"/>
      <c r="BT42" s="609"/>
      <c r="BU42" s="610"/>
      <c r="BV42" s="611">
        <v>448</v>
      </c>
      <c r="BW42" s="649"/>
      <c r="BX42" s="649"/>
      <c r="BY42" s="649"/>
      <c r="BZ42" s="649"/>
      <c r="CA42" s="649"/>
      <c r="CB42" s="651"/>
      <c r="CD42" s="624" t="s">
        <v>353</v>
      </c>
      <c r="CE42" s="625"/>
      <c r="CF42" s="625"/>
      <c r="CG42" s="625"/>
      <c r="CH42" s="625"/>
      <c r="CI42" s="625"/>
      <c r="CJ42" s="625"/>
      <c r="CK42" s="625"/>
      <c r="CL42" s="625"/>
      <c r="CM42" s="625"/>
      <c r="CN42" s="625"/>
      <c r="CO42" s="625"/>
      <c r="CP42" s="625"/>
      <c r="CQ42" s="626"/>
      <c r="CR42" s="627">
        <v>2106669</v>
      </c>
      <c r="CS42" s="636"/>
      <c r="CT42" s="636"/>
      <c r="CU42" s="636"/>
      <c r="CV42" s="636"/>
      <c r="CW42" s="636"/>
      <c r="CX42" s="636"/>
      <c r="CY42" s="637"/>
      <c r="CZ42" s="630">
        <v>16.8</v>
      </c>
      <c r="DA42" s="638"/>
      <c r="DB42" s="638"/>
      <c r="DC42" s="639"/>
      <c r="DD42" s="633">
        <v>275698</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354</v>
      </c>
      <c r="CD43" s="624" t="s">
        <v>355</v>
      </c>
      <c r="CE43" s="625"/>
      <c r="CF43" s="625"/>
      <c r="CG43" s="625"/>
      <c r="CH43" s="625"/>
      <c r="CI43" s="625"/>
      <c r="CJ43" s="625"/>
      <c r="CK43" s="625"/>
      <c r="CL43" s="625"/>
      <c r="CM43" s="625"/>
      <c r="CN43" s="625"/>
      <c r="CO43" s="625"/>
      <c r="CP43" s="625"/>
      <c r="CQ43" s="626"/>
      <c r="CR43" s="627">
        <v>51131</v>
      </c>
      <c r="CS43" s="636"/>
      <c r="CT43" s="636"/>
      <c r="CU43" s="636"/>
      <c r="CV43" s="636"/>
      <c r="CW43" s="636"/>
      <c r="CX43" s="636"/>
      <c r="CY43" s="637"/>
      <c r="CZ43" s="630">
        <v>0.4</v>
      </c>
      <c r="DA43" s="638"/>
      <c r="DB43" s="638"/>
      <c r="DC43" s="639"/>
      <c r="DD43" s="633">
        <v>51131</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356</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303</v>
      </c>
      <c r="CE44" s="641"/>
      <c r="CF44" s="624" t="s">
        <v>357</v>
      </c>
      <c r="CG44" s="625"/>
      <c r="CH44" s="625"/>
      <c r="CI44" s="625"/>
      <c r="CJ44" s="625"/>
      <c r="CK44" s="625"/>
      <c r="CL44" s="625"/>
      <c r="CM44" s="625"/>
      <c r="CN44" s="625"/>
      <c r="CO44" s="625"/>
      <c r="CP44" s="625"/>
      <c r="CQ44" s="626"/>
      <c r="CR44" s="627">
        <v>2106669</v>
      </c>
      <c r="CS44" s="628"/>
      <c r="CT44" s="628"/>
      <c r="CU44" s="628"/>
      <c r="CV44" s="628"/>
      <c r="CW44" s="628"/>
      <c r="CX44" s="628"/>
      <c r="CY44" s="629"/>
      <c r="CZ44" s="630">
        <v>16.8</v>
      </c>
      <c r="DA44" s="631"/>
      <c r="DB44" s="631"/>
      <c r="DC44" s="632"/>
      <c r="DD44" s="633">
        <v>275698</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358</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359</v>
      </c>
      <c r="CG45" s="625"/>
      <c r="CH45" s="625"/>
      <c r="CI45" s="625"/>
      <c r="CJ45" s="625"/>
      <c r="CK45" s="625"/>
      <c r="CL45" s="625"/>
      <c r="CM45" s="625"/>
      <c r="CN45" s="625"/>
      <c r="CO45" s="625"/>
      <c r="CP45" s="625"/>
      <c r="CQ45" s="626"/>
      <c r="CR45" s="627">
        <v>78709</v>
      </c>
      <c r="CS45" s="636"/>
      <c r="CT45" s="636"/>
      <c r="CU45" s="636"/>
      <c r="CV45" s="636"/>
      <c r="CW45" s="636"/>
      <c r="CX45" s="636"/>
      <c r="CY45" s="637"/>
      <c r="CZ45" s="630">
        <v>0.6</v>
      </c>
      <c r="DA45" s="638"/>
      <c r="DB45" s="638"/>
      <c r="DC45" s="639"/>
      <c r="DD45" s="633">
        <v>40564</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360</v>
      </c>
      <c r="CG46" s="625"/>
      <c r="CH46" s="625"/>
      <c r="CI46" s="625"/>
      <c r="CJ46" s="625"/>
      <c r="CK46" s="625"/>
      <c r="CL46" s="625"/>
      <c r="CM46" s="625"/>
      <c r="CN46" s="625"/>
      <c r="CO46" s="625"/>
      <c r="CP46" s="625"/>
      <c r="CQ46" s="626"/>
      <c r="CR46" s="627">
        <v>1977435</v>
      </c>
      <c r="CS46" s="628"/>
      <c r="CT46" s="628"/>
      <c r="CU46" s="628"/>
      <c r="CV46" s="628"/>
      <c r="CW46" s="628"/>
      <c r="CX46" s="628"/>
      <c r="CY46" s="629"/>
      <c r="CZ46" s="630">
        <v>15.8</v>
      </c>
      <c r="DA46" s="631"/>
      <c r="DB46" s="631"/>
      <c r="DC46" s="632"/>
      <c r="DD46" s="633">
        <v>235134</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361</v>
      </c>
      <c r="CG47" s="625"/>
      <c r="CH47" s="625"/>
      <c r="CI47" s="625"/>
      <c r="CJ47" s="625"/>
      <c r="CK47" s="625"/>
      <c r="CL47" s="625"/>
      <c r="CM47" s="625"/>
      <c r="CN47" s="625"/>
      <c r="CO47" s="625"/>
      <c r="CP47" s="625"/>
      <c r="CQ47" s="626"/>
      <c r="CR47" s="627" t="s">
        <v>232</v>
      </c>
      <c r="CS47" s="636"/>
      <c r="CT47" s="636"/>
      <c r="CU47" s="636"/>
      <c r="CV47" s="636"/>
      <c r="CW47" s="636"/>
      <c r="CX47" s="636"/>
      <c r="CY47" s="637"/>
      <c r="CZ47" s="630" t="s">
        <v>232</v>
      </c>
      <c r="DA47" s="638"/>
      <c r="DB47" s="638"/>
      <c r="DC47" s="639"/>
      <c r="DD47" s="633" t="s">
        <v>130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362</v>
      </c>
      <c r="CG48" s="625"/>
      <c r="CH48" s="625"/>
      <c r="CI48" s="625"/>
      <c r="CJ48" s="625"/>
      <c r="CK48" s="625"/>
      <c r="CL48" s="625"/>
      <c r="CM48" s="625"/>
      <c r="CN48" s="625"/>
      <c r="CO48" s="625"/>
      <c r="CP48" s="625"/>
      <c r="CQ48" s="626"/>
      <c r="CR48" s="627" t="s">
        <v>232</v>
      </c>
      <c r="CS48" s="628"/>
      <c r="CT48" s="628"/>
      <c r="CU48" s="628"/>
      <c r="CV48" s="628"/>
      <c r="CW48" s="628"/>
      <c r="CX48" s="628"/>
      <c r="CY48" s="629"/>
      <c r="CZ48" s="630" t="s">
        <v>232</v>
      </c>
      <c r="DA48" s="631"/>
      <c r="DB48" s="631"/>
      <c r="DC48" s="632"/>
      <c r="DD48" s="633" t="s">
        <v>232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363</v>
      </c>
      <c r="CE49" s="609"/>
      <c r="CF49" s="609"/>
      <c r="CG49" s="609"/>
      <c r="CH49" s="609"/>
      <c r="CI49" s="609"/>
      <c r="CJ49" s="609"/>
      <c r="CK49" s="609"/>
      <c r="CL49" s="609"/>
      <c r="CM49" s="609"/>
      <c r="CN49" s="609"/>
      <c r="CO49" s="609"/>
      <c r="CP49" s="609"/>
      <c r="CQ49" s="610"/>
      <c r="CR49" s="611">
        <v>12554603</v>
      </c>
      <c r="CS49" s="612"/>
      <c r="CT49" s="612"/>
      <c r="CU49" s="612"/>
      <c r="CV49" s="612"/>
      <c r="CW49" s="612"/>
      <c r="CX49" s="612"/>
      <c r="CY49" s="613"/>
      <c r="CZ49" s="614">
        <v>100</v>
      </c>
      <c r="DA49" s="615"/>
      <c r="DB49" s="615"/>
      <c r="DC49" s="616"/>
      <c r="DD49" s="617">
        <v>8187830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wFBbsZcaEiVmbHcboLQVPU+0HEENyas4FiEI2XmWCygWpdro2yUzkB5aSxwFUkFxPxy+gW9Jvm03DVLsMGcewQ==" saltValue="D0MsK8CrjYjc7ADtqb+S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364</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365</v>
      </c>
      <c r="DK2" s="1108"/>
      <c r="DL2" s="1108"/>
      <c r="DM2" s="1108"/>
      <c r="DN2" s="1108"/>
      <c r="DO2" s="1109"/>
      <c r="DP2" s="228"/>
      <c r="DQ2" s="1107" t="s">
        <v>366</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110"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32"/>
      <c r="BA5" s="232"/>
      <c r="BB5" s="232"/>
      <c r="BC5" s="232"/>
      <c r="BD5" s="232"/>
      <c r="BE5" s="233"/>
      <c r="BF5" s="233"/>
      <c r="BG5" s="233"/>
      <c r="BH5" s="233"/>
      <c r="BI5" s="233"/>
      <c r="BJ5" s="233"/>
      <c r="BK5" s="233"/>
      <c r="BL5" s="233"/>
      <c r="BM5" s="233"/>
      <c r="BN5" s="233"/>
      <c r="BO5" s="233"/>
      <c r="BP5" s="233"/>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100" t="s">
        <v>383</v>
      </c>
      <c r="DH5" s="1101"/>
      <c r="DI5" s="1101"/>
      <c r="DJ5" s="1101"/>
      <c r="DK5" s="1102"/>
      <c r="DL5" s="1100" t="s">
        <v>384</v>
      </c>
      <c r="DM5" s="1101"/>
      <c r="DN5" s="1101"/>
      <c r="DO5" s="1101"/>
      <c r="DP5" s="1102"/>
      <c r="DQ5" s="1001" t="s">
        <v>385</v>
      </c>
      <c r="DR5" s="1002"/>
      <c r="DS5" s="1002"/>
      <c r="DT5" s="1002"/>
      <c r="DU5" s="1003"/>
      <c r="DV5" s="1001" t="s">
        <v>376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386</v>
      </c>
      <c r="C7" s="1048"/>
      <c r="D7" s="1048"/>
      <c r="E7" s="1048"/>
      <c r="F7" s="1048"/>
      <c r="G7" s="1048"/>
      <c r="H7" s="1048"/>
      <c r="I7" s="1048"/>
      <c r="J7" s="1048"/>
      <c r="K7" s="1048"/>
      <c r="L7" s="1048"/>
      <c r="M7" s="1048"/>
      <c r="N7" s="1048"/>
      <c r="O7" s="1048"/>
      <c r="P7" s="1049"/>
      <c r="Q7" s="1087">
        <v>13150</v>
      </c>
      <c r="R7" s="1088"/>
      <c r="S7" s="1088"/>
      <c r="T7" s="1088"/>
      <c r="U7" s="1088"/>
      <c r="V7" s="1088">
        <v>12570</v>
      </c>
      <c r="W7" s="1088"/>
      <c r="X7" s="1088"/>
      <c r="Y7" s="1088"/>
      <c r="Z7" s="1088"/>
      <c r="AA7" s="1088">
        <v>580</v>
      </c>
      <c r="AB7" s="1088"/>
      <c r="AC7" s="1088"/>
      <c r="AD7" s="1088"/>
      <c r="AE7" s="1089"/>
      <c r="AF7" s="1090">
        <v>500</v>
      </c>
      <c r="AG7" s="1091"/>
      <c r="AH7" s="1091"/>
      <c r="AI7" s="1091"/>
      <c r="AJ7" s="1092"/>
      <c r="AK7" s="1093">
        <v>731</v>
      </c>
      <c r="AL7" s="1094"/>
      <c r="AM7" s="1094"/>
      <c r="AN7" s="1094"/>
      <c r="AO7" s="1094"/>
      <c r="AP7" s="1094">
        <v>13009</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604</v>
      </c>
      <c r="BT7" s="1098"/>
      <c r="BU7" s="1098"/>
      <c r="BV7" s="1098"/>
      <c r="BW7" s="1098"/>
      <c r="BX7" s="1098"/>
      <c r="BY7" s="1098"/>
      <c r="BZ7" s="1098"/>
      <c r="CA7" s="1098"/>
      <c r="CB7" s="1098"/>
      <c r="CC7" s="1098"/>
      <c r="CD7" s="1098"/>
      <c r="CE7" s="1098"/>
      <c r="CF7" s="1098"/>
      <c r="CG7" s="1099"/>
      <c r="CH7" s="1084">
        <v>0</v>
      </c>
      <c r="CI7" s="1085"/>
      <c r="CJ7" s="1085"/>
      <c r="CK7" s="1085"/>
      <c r="CL7" s="1086"/>
      <c r="CM7" s="1084">
        <v>74</v>
      </c>
      <c r="CN7" s="1085"/>
      <c r="CO7" s="1085"/>
      <c r="CP7" s="1085"/>
      <c r="CQ7" s="1086"/>
      <c r="CR7" s="1084">
        <v>102</v>
      </c>
      <c r="CS7" s="1085"/>
      <c r="CT7" s="1085"/>
      <c r="CU7" s="1085"/>
      <c r="CV7" s="1086"/>
      <c r="CW7" s="1084">
        <v>14</v>
      </c>
      <c r="CX7" s="1085"/>
      <c r="CY7" s="1085"/>
      <c r="CZ7" s="1085"/>
      <c r="DA7" s="1086"/>
      <c r="DB7" s="1084" t="s">
        <v>526</v>
      </c>
      <c r="DC7" s="1085"/>
      <c r="DD7" s="1085"/>
      <c r="DE7" s="1085"/>
      <c r="DF7" s="1086"/>
      <c r="DG7" s="1084" t="s">
        <v>526</v>
      </c>
      <c r="DH7" s="1085"/>
      <c r="DI7" s="1085"/>
      <c r="DJ7" s="1085"/>
      <c r="DK7" s="1086"/>
      <c r="DL7" s="1084" t="s">
        <v>526</v>
      </c>
      <c r="DM7" s="1085"/>
      <c r="DN7" s="1085"/>
      <c r="DO7" s="1085"/>
      <c r="DP7" s="1086"/>
      <c r="DQ7" s="1084" t="s">
        <v>526</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605</v>
      </c>
      <c r="BT8" s="993"/>
      <c r="BU8" s="993"/>
      <c r="BV8" s="993"/>
      <c r="BW8" s="993"/>
      <c r="BX8" s="993"/>
      <c r="BY8" s="993"/>
      <c r="BZ8" s="993"/>
      <c r="CA8" s="993"/>
      <c r="CB8" s="993"/>
      <c r="CC8" s="993"/>
      <c r="CD8" s="993"/>
      <c r="CE8" s="993"/>
      <c r="CF8" s="993"/>
      <c r="CG8" s="1014"/>
      <c r="CH8" s="989">
        <v>-16</v>
      </c>
      <c r="CI8" s="990"/>
      <c r="CJ8" s="990"/>
      <c r="CK8" s="990"/>
      <c r="CL8" s="991"/>
      <c r="CM8" s="989">
        <v>5</v>
      </c>
      <c r="CN8" s="990"/>
      <c r="CO8" s="990"/>
      <c r="CP8" s="990"/>
      <c r="CQ8" s="991"/>
      <c r="CR8" s="989">
        <v>15</v>
      </c>
      <c r="CS8" s="990"/>
      <c r="CT8" s="990"/>
      <c r="CU8" s="990"/>
      <c r="CV8" s="991"/>
      <c r="CW8" s="989">
        <v>20</v>
      </c>
      <c r="CX8" s="990"/>
      <c r="CY8" s="990"/>
      <c r="CZ8" s="990"/>
      <c r="DA8" s="991"/>
      <c r="DB8" s="989" t="s">
        <v>526</v>
      </c>
      <c r="DC8" s="990"/>
      <c r="DD8" s="990"/>
      <c r="DE8" s="990"/>
      <c r="DF8" s="991"/>
      <c r="DG8" s="989" t="s">
        <v>526</v>
      </c>
      <c r="DH8" s="990"/>
      <c r="DI8" s="990"/>
      <c r="DJ8" s="990"/>
      <c r="DK8" s="991"/>
      <c r="DL8" s="989" t="s">
        <v>526</v>
      </c>
      <c r="DM8" s="990"/>
      <c r="DN8" s="990"/>
      <c r="DO8" s="990"/>
      <c r="DP8" s="991"/>
      <c r="DQ8" s="989" t="s">
        <v>526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606</v>
      </c>
      <c r="BT9" s="993"/>
      <c r="BU9" s="993"/>
      <c r="BV9" s="993"/>
      <c r="BW9" s="993"/>
      <c r="BX9" s="993"/>
      <c r="BY9" s="993"/>
      <c r="BZ9" s="993"/>
      <c r="CA9" s="993"/>
      <c r="CB9" s="993"/>
      <c r="CC9" s="993"/>
      <c r="CD9" s="993"/>
      <c r="CE9" s="993"/>
      <c r="CF9" s="993"/>
      <c r="CG9" s="1014"/>
      <c r="CH9" s="989">
        <v>1</v>
      </c>
      <c r="CI9" s="990"/>
      <c r="CJ9" s="990"/>
      <c r="CK9" s="990"/>
      <c r="CL9" s="991"/>
      <c r="CM9" s="989">
        <v>38</v>
      </c>
      <c r="CN9" s="990"/>
      <c r="CO9" s="990"/>
      <c r="CP9" s="990"/>
      <c r="CQ9" s="991"/>
      <c r="CR9" s="989">
        <v>8</v>
      </c>
      <c r="CS9" s="990"/>
      <c r="CT9" s="990"/>
      <c r="CU9" s="990"/>
      <c r="CV9" s="991"/>
      <c r="CW9" s="989" t="s">
        <v>526</v>
      </c>
      <c r="CX9" s="990"/>
      <c r="CY9" s="990"/>
      <c r="CZ9" s="990"/>
      <c r="DA9" s="991"/>
      <c r="DB9" s="989" t="s">
        <v>526</v>
      </c>
      <c r="DC9" s="990"/>
      <c r="DD9" s="990"/>
      <c r="DE9" s="990"/>
      <c r="DF9" s="991"/>
      <c r="DG9" s="989" t="s">
        <v>526</v>
      </c>
      <c r="DH9" s="990"/>
      <c r="DI9" s="990"/>
      <c r="DJ9" s="990"/>
      <c r="DK9" s="991"/>
      <c r="DL9" s="989" t="s">
        <v>526</v>
      </c>
      <c r="DM9" s="990"/>
      <c r="DN9" s="990"/>
      <c r="DO9" s="990"/>
      <c r="DP9" s="991"/>
      <c r="DQ9" s="989" t="s">
        <v>526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608</v>
      </c>
      <c r="BS10" s="992" t="s">
        <v>607</v>
      </c>
      <c r="BT10" s="993"/>
      <c r="BU10" s="993"/>
      <c r="BV10" s="993"/>
      <c r="BW10" s="993"/>
      <c r="BX10" s="993"/>
      <c r="BY10" s="993"/>
      <c r="BZ10" s="993"/>
      <c r="CA10" s="993"/>
      <c r="CB10" s="993"/>
      <c r="CC10" s="993"/>
      <c r="CD10" s="993"/>
      <c r="CE10" s="993"/>
      <c r="CF10" s="993"/>
      <c r="CG10" s="1014"/>
      <c r="CH10" s="989">
        <v>0</v>
      </c>
      <c r="CI10" s="990"/>
      <c r="CJ10" s="990"/>
      <c r="CK10" s="990"/>
      <c r="CL10" s="991"/>
      <c r="CM10" s="989">
        <v>23</v>
      </c>
      <c r="CN10" s="990"/>
      <c r="CO10" s="990"/>
      <c r="CP10" s="990"/>
      <c r="CQ10" s="991"/>
      <c r="CR10" s="989">
        <v>15</v>
      </c>
      <c r="CS10" s="990"/>
      <c r="CT10" s="990"/>
      <c r="CU10" s="990"/>
      <c r="CV10" s="991"/>
      <c r="CW10" s="989" t="s">
        <v>526</v>
      </c>
      <c r="CX10" s="990"/>
      <c r="CY10" s="990"/>
      <c r="CZ10" s="990"/>
      <c r="DA10" s="991"/>
      <c r="DB10" s="989" t="s">
        <v>526</v>
      </c>
      <c r="DC10" s="990"/>
      <c r="DD10" s="990"/>
      <c r="DE10" s="990"/>
      <c r="DF10" s="991"/>
      <c r="DG10" s="989" t="s">
        <v>526</v>
      </c>
      <c r="DH10" s="990"/>
      <c r="DI10" s="990"/>
      <c r="DJ10" s="990"/>
      <c r="DK10" s="991"/>
      <c r="DL10" s="989" t="s">
        <v>526</v>
      </c>
      <c r="DM10" s="990"/>
      <c r="DN10" s="990"/>
      <c r="DO10" s="990"/>
      <c r="DP10" s="991"/>
      <c r="DQ10" s="989" t="s">
        <v>526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388</v>
      </c>
      <c r="B23" s="937" t="s">
        <v>389</v>
      </c>
      <c r="C23" s="938"/>
      <c r="D23" s="938"/>
      <c r="E23" s="938"/>
      <c r="F23" s="938"/>
      <c r="G23" s="938"/>
      <c r="H23" s="938"/>
      <c r="I23" s="938"/>
      <c r="J23" s="938"/>
      <c r="K23" s="938"/>
      <c r="L23" s="938"/>
      <c r="M23" s="938"/>
      <c r="N23" s="938"/>
      <c r="O23" s="938"/>
      <c r="P23" s="948"/>
      <c r="Q23" s="1067">
        <v>13150</v>
      </c>
      <c r="R23" s="1061"/>
      <c r="S23" s="1061"/>
      <c r="T23" s="1061"/>
      <c r="U23" s="1061"/>
      <c r="V23" s="1061">
        <v>12570</v>
      </c>
      <c r="W23" s="1061"/>
      <c r="X23" s="1061"/>
      <c r="Y23" s="1061"/>
      <c r="Z23" s="1061"/>
      <c r="AA23" s="1061">
        <v>580</v>
      </c>
      <c r="AB23" s="1061"/>
      <c r="AC23" s="1061"/>
      <c r="AD23" s="1061"/>
      <c r="AE23" s="1068"/>
      <c r="AF23" s="1069">
        <v>500</v>
      </c>
      <c r="AG23" s="1061"/>
      <c r="AH23" s="1061"/>
      <c r="AI23" s="1061"/>
      <c r="AJ23" s="1070"/>
      <c r="AK23" s="1071"/>
      <c r="AL23" s="1072"/>
      <c r="AM23" s="1072"/>
      <c r="AN23" s="1072"/>
      <c r="AO23" s="1072"/>
      <c r="AP23" s="1061">
        <v>13009</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369</v>
      </c>
      <c r="B26" s="996"/>
      <c r="C26" s="996"/>
      <c r="D26" s="996"/>
      <c r="E26" s="996"/>
      <c r="F26" s="996"/>
      <c r="G26" s="996"/>
      <c r="H26" s="996"/>
      <c r="I26" s="996"/>
      <c r="J26" s="996"/>
      <c r="K26" s="996"/>
      <c r="L26" s="996"/>
      <c r="M26" s="996"/>
      <c r="N26" s="996"/>
      <c r="O26" s="996"/>
      <c r="P26" s="997"/>
      <c r="Q26" s="1001" t="s">
        <v>392</v>
      </c>
      <c r="R26" s="1002"/>
      <c r="S26" s="1002"/>
      <c r="T26" s="1002"/>
      <c r="U26" s="1003"/>
      <c r="V26" s="1001" t="s">
        <v>393</v>
      </c>
      <c r="W26" s="1002"/>
      <c r="X26" s="1002"/>
      <c r="Y26" s="1002"/>
      <c r="Z26" s="1003"/>
      <c r="AA26" s="1001" t="s">
        <v>394</v>
      </c>
      <c r="AB26" s="1002"/>
      <c r="AC26" s="1002"/>
      <c r="AD26" s="1002"/>
      <c r="AE26" s="1002"/>
      <c r="AF26" s="1055" t="s">
        <v>395</v>
      </c>
      <c r="AG26" s="1008"/>
      <c r="AH26" s="1008"/>
      <c r="AI26" s="1008"/>
      <c r="AJ26" s="1056"/>
      <c r="AK26" s="1002" t="s">
        <v>396</v>
      </c>
      <c r="AL26" s="1002"/>
      <c r="AM26" s="1002"/>
      <c r="AN26" s="1002"/>
      <c r="AO26" s="1003"/>
      <c r="AP26" s="1001" t="s">
        <v>397</v>
      </c>
      <c r="AQ26" s="1002"/>
      <c r="AR26" s="1002"/>
      <c r="AS26" s="1002"/>
      <c r="AT26" s="1003"/>
      <c r="AU26" s="1001" t="s">
        <v>398</v>
      </c>
      <c r="AV26" s="1002"/>
      <c r="AW26" s="1002"/>
      <c r="AX26" s="1002"/>
      <c r="AY26" s="1003"/>
      <c r="AZ26" s="1001" t="s">
        <v>399</v>
      </c>
      <c r="BA26" s="1002"/>
      <c r="BB26" s="1002"/>
      <c r="BC26" s="1002"/>
      <c r="BD26" s="1003"/>
      <c r="BE26" s="1001" t="s">
        <v>376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400</v>
      </c>
      <c r="C28" s="1048"/>
      <c r="D28" s="1048"/>
      <c r="E28" s="1048"/>
      <c r="F28" s="1048"/>
      <c r="G28" s="1048"/>
      <c r="H28" s="1048"/>
      <c r="I28" s="1048"/>
      <c r="J28" s="1048"/>
      <c r="K28" s="1048"/>
      <c r="L28" s="1048"/>
      <c r="M28" s="1048"/>
      <c r="N28" s="1048"/>
      <c r="O28" s="1048"/>
      <c r="P28" s="1049"/>
      <c r="Q28" s="1050">
        <v>2326</v>
      </c>
      <c r="R28" s="1051"/>
      <c r="S28" s="1051"/>
      <c r="T28" s="1051"/>
      <c r="U28" s="1051"/>
      <c r="V28" s="1051">
        <v>2295</v>
      </c>
      <c r="W28" s="1051"/>
      <c r="X28" s="1051"/>
      <c r="Y28" s="1051"/>
      <c r="Z28" s="1051"/>
      <c r="AA28" s="1051">
        <v>31</v>
      </c>
      <c r="AB28" s="1051"/>
      <c r="AC28" s="1051"/>
      <c r="AD28" s="1051"/>
      <c r="AE28" s="1052"/>
      <c r="AF28" s="1053">
        <v>31</v>
      </c>
      <c r="AG28" s="1051"/>
      <c r="AH28" s="1051"/>
      <c r="AI28" s="1051"/>
      <c r="AJ28" s="1054"/>
      <c r="AK28" s="1042">
        <v>190</v>
      </c>
      <c r="AL28" s="1043"/>
      <c r="AM28" s="1043"/>
      <c r="AN28" s="1043"/>
      <c r="AO28" s="1043"/>
      <c r="AP28" s="1043" t="s">
        <v>526</v>
      </c>
      <c r="AQ28" s="1043"/>
      <c r="AR28" s="1043"/>
      <c r="AS28" s="1043"/>
      <c r="AT28" s="1043"/>
      <c r="AU28" s="1043" t="s">
        <v>526</v>
      </c>
      <c r="AV28" s="1043"/>
      <c r="AW28" s="1043"/>
      <c r="AX28" s="1043"/>
      <c r="AY28" s="1043"/>
      <c r="AZ28" s="1044" t="s">
        <v>526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401</v>
      </c>
      <c r="C29" s="1031"/>
      <c r="D29" s="1031"/>
      <c r="E29" s="1031"/>
      <c r="F29" s="1031"/>
      <c r="G29" s="1031"/>
      <c r="H29" s="1031"/>
      <c r="I29" s="1031"/>
      <c r="J29" s="1031"/>
      <c r="K29" s="1031"/>
      <c r="L29" s="1031"/>
      <c r="M29" s="1031"/>
      <c r="N29" s="1031"/>
      <c r="O29" s="1031"/>
      <c r="P29" s="1032"/>
      <c r="Q29" s="1038">
        <v>2656</v>
      </c>
      <c r="R29" s="1039"/>
      <c r="S29" s="1039"/>
      <c r="T29" s="1039"/>
      <c r="U29" s="1039"/>
      <c r="V29" s="1039">
        <v>2613</v>
      </c>
      <c r="W29" s="1039"/>
      <c r="X29" s="1039"/>
      <c r="Y29" s="1039"/>
      <c r="Z29" s="1039"/>
      <c r="AA29" s="1039">
        <v>44</v>
      </c>
      <c r="AB29" s="1039"/>
      <c r="AC29" s="1039"/>
      <c r="AD29" s="1039"/>
      <c r="AE29" s="1040"/>
      <c r="AF29" s="1035">
        <v>44</v>
      </c>
      <c r="AG29" s="1036"/>
      <c r="AH29" s="1036"/>
      <c r="AI29" s="1036"/>
      <c r="AJ29" s="1037"/>
      <c r="AK29" s="980">
        <v>391</v>
      </c>
      <c r="AL29" s="971"/>
      <c r="AM29" s="971"/>
      <c r="AN29" s="971"/>
      <c r="AO29" s="971"/>
      <c r="AP29" s="971" t="s">
        <v>526</v>
      </c>
      <c r="AQ29" s="971"/>
      <c r="AR29" s="971"/>
      <c r="AS29" s="971"/>
      <c r="AT29" s="971"/>
      <c r="AU29" s="971" t="s">
        <v>526</v>
      </c>
      <c r="AV29" s="971"/>
      <c r="AW29" s="971"/>
      <c r="AX29" s="971"/>
      <c r="AY29" s="971"/>
      <c r="AZ29" s="1041" t="s">
        <v>526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402</v>
      </c>
      <c r="C30" s="1031"/>
      <c r="D30" s="1031"/>
      <c r="E30" s="1031"/>
      <c r="F30" s="1031"/>
      <c r="G30" s="1031"/>
      <c r="H30" s="1031"/>
      <c r="I30" s="1031"/>
      <c r="J30" s="1031"/>
      <c r="K30" s="1031"/>
      <c r="L30" s="1031"/>
      <c r="M30" s="1031"/>
      <c r="N30" s="1031"/>
      <c r="O30" s="1031"/>
      <c r="P30" s="1032"/>
      <c r="Q30" s="1038">
        <v>314</v>
      </c>
      <c r="R30" s="1039"/>
      <c r="S30" s="1039"/>
      <c r="T30" s="1039"/>
      <c r="U30" s="1039"/>
      <c r="V30" s="1039">
        <v>307</v>
      </c>
      <c r="W30" s="1039"/>
      <c r="X30" s="1039"/>
      <c r="Y30" s="1039"/>
      <c r="Z30" s="1039"/>
      <c r="AA30" s="1039">
        <v>7</v>
      </c>
      <c r="AB30" s="1039"/>
      <c r="AC30" s="1039"/>
      <c r="AD30" s="1039"/>
      <c r="AE30" s="1040"/>
      <c r="AF30" s="1035">
        <v>7</v>
      </c>
      <c r="AG30" s="1036"/>
      <c r="AH30" s="1036"/>
      <c r="AI30" s="1036"/>
      <c r="AJ30" s="1037"/>
      <c r="AK30" s="980">
        <v>93</v>
      </c>
      <c r="AL30" s="971"/>
      <c r="AM30" s="971"/>
      <c r="AN30" s="971"/>
      <c r="AO30" s="971"/>
      <c r="AP30" s="971" t="s">
        <v>526</v>
      </c>
      <c r="AQ30" s="971"/>
      <c r="AR30" s="971"/>
      <c r="AS30" s="971"/>
      <c r="AT30" s="971"/>
      <c r="AU30" s="971" t="s">
        <v>526</v>
      </c>
      <c r="AV30" s="971"/>
      <c r="AW30" s="971"/>
      <c r="AX30" s="971"/>
      <c r="AY30" s="971"/>
      <c r="AZ30" s="1041" t="s">
        <v>526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403</v>
      </c>
      <c r="C31" s="1031"/>
      <c r="D31" s="1031"/>
      <c r="E31" s="1031"/>
      <c r="F31" s="1031"/>
      <c r="G31" s="1031"/>
      <c r="H31" s="1031"/>
      <c r="I31" s="1031"/>
      <c r="J31" s="1031"/>
      <c r="K31" s="1031"/>
      <c r="L31" s="1031"/>
      <c r="M31" s="1031"/>
      <c r="N31" s="1031"/>
      <c r="O31" s="1031"/>
      <c r="P31" s="1032"/>
      <c r="Q31" s="1038">
        <v>186</v>
      </c>
      <c r="R31" s="1039"/>
      <c r="S31" s="1039"/>
      <c r="T31" s="1039"/>
      <c r="U31" s="1039"/>
      <c r="V31" s="1039">
        <v>185</v>
      </c>
      <c r="W31" s="1039"/>
      <c r="X31" s="1039"/>
      <c r="Y31" s="1039"/>
      <c r="Z31" s="1039"/>
      <c r="AA31" s="1039">
        <v>1</v>
      </c>
      <c r="AB31" s="1039"/>
      <c r="AC31" s="1039"/>
      <c r="AD31" s="1039"/>
      <c r="AE31" s="1040"/>
      <c r="AF31" s="1035">
        <v>1</v>
      </c>
      <c r="AG31" s="1036"/>
      <c r="AH31" s="1036"/>
      <c r="AI31" s="1036"/>
      <c r="AJ31" s="1037"/>
      <c r="AK31" s="980">
        <v>89</v>
      </c>
      <c r="AL31" s="971"/>
      <c r="AM31" s="971"/>
      <c r="AN31" s="971"/>
      <c r="AO31" s="971"/>
      <c r="AP31" s="971">
        <v>715</v>
      </c>
      <c r="AQ31" s="971"/>
      <c r="AR31" s="971"/>
      <c r="AS31" s="971"/>
      <c r="AT31" s="971"/>
      <c r="AU31" s="971">
        <v>673</v>
      </c>
      <c r="AV31" s="971"/>
      <c r="AW31" s="971"/>
      <c r="AX31" s="971"/>
      <c r="AY31" s="971"/>
      <c r="AZ31" s="1041" t="s">
        <v>526</v>
      </c>
      <c r="BA31" s="1041"/>
      <c r="BB31" s="1041"/>
      <c r="BC31" s="1041"/>
      <c r="BD31" s="1041"/>
      <c r="BE31" s="972" t="s">
        <v>404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405</v>
      </c>
      <c r="C32" s="1031"/>
      <c r="D32" s="1031"/>
      <c r="E32" s="1031"/>
      <c r="F32" s="1031"/>
      <c r="G32" s="1031"/>
      <c r="H32" s="1031"/>
      <c r="I32" s="1031"/>
      <c r="J32" s="1031"/>
      <c r="K32" s="1031"/>
      <c r="L32" s="1031"/>
      <c r="M32" s="1031"/>
      <c r="N32" s="1031"/>
      <c r="O32" s="1031"/>
      <c r="P32" s="1032"/>
      <c r="Q32" s="1038">
        <v>30</v>
      </c>
      <c r="R32" s="1039"/>
      <c r="S32" s="1039"/>
      <c r="T32" s="1039"/>
      <c r="U32" s="1039"/>
      <c r="V32" s="1039">
        <v>29</v>
      </c>
      <c r="W32" s="1039"/>
      <c r="X32" s="1039"/>
      <c r="Y32" s="1039"/>
      <c r="Z32" s="1039"/>
      <c r="AA32" s="1039">
        <v>1</v>
      </c>
      <c r="AB32" s="1039"/>
      <c r="AC32" s="1039"/>
      <c r="AD32" s="1039"/>
      <c r="AE32" s="1040"/>
      <c r="AF32" s="1035">
        <v>1</v>
      </c>
      <c r="AG32" s="1036"/>
      <c r="AH32" s="1036"/>
      <c r="AI32" s="1036"/>
      <c r="AJ32" s="1037"/>
      <c r="AK32" s="980">
        <v>24</v>
      </c>
      <c r="AL32" s="971"/>
      <c r="AM32" s="971"/>
      <c r="AN32" s="971"/>
      <c r="AO32" s="971"/>
      <c r="AP32" s="971">
        <v>71</v>
      </c>
      <c r="AQ32" s="971"/>
      <c r="AR32" s="971"/>
      <c r="AS32" s="971"/>
      <c r="AT32" s="971"/>
      <c r="AU32" s="971">
        <v>71</v>
      </c>
      <c r="AV32" s="971"/>
      <c r="AW32" s="971"/>
      <c r="AX32" s="971"/>
      <c r="AY32" s="971"/>
      <c r="AZ32" s="1041" t="s">
        <v>526</v>
      </c>
      <c r="BA32" s="1041"/>
      <c r="BB32" s="1041"/>
      <c r="BC32" s="1041"/>
      <c r="BD32" s="1041"/>
      <c r="BE32" s="972" t="s">
        <v>404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406</v>
      </c>
      <c r="C33" s="1031"/>
      <c r="D33" s="1031"/>
      <c r="E33" s="1031"/>
      <c r="F33" s="1031"/>
      <c r="G33" s="1031"/>
      <c r="H33" s="1031"/>
      <c r="I33" s="1031"/>
      <c r="J33" s="1031"/>
      <c r="K33" s="1031"/>
      <c r="L33" s="1031"/>
      <c r="M33" s="1031"/>
      <c r="N33" s="1031"/>
      <c r="O33" s="1031"/>
      <c r="P33" s="1032"/>
      <c r="Q33" s="1038">
        <v>34</v>
      </c>
      <c r="R33" s="1039"/>
      <c r="S33" s="1039"/>
      <c r="T33" s="1039"/>
      <c r="U33" s="1039"/>
      <c r="V33" s="1039">
        <v>34</v>
      </c>
      <c r="W33" s="1039"/>
      <c r="X33" s="1039"/>
      <c r="Y33" s="1039"/>
      <c r="Z33" s="1039"/>
      <c r="AA33" s="1039" t="s">
        <v>526</v>
      </c>
      <c r="AB33" s="1039"/>
      <c r="AC33" s="1039"/>
      <c r="AD33" s="1039"/>
      <c r="AE33" s="1040"/>
      <c r="AF33" s="1035" t="s">
        <v>130</v>
      </c>
      <c r="AG33" s="1036"/>
      <c r="AH33" s="1036"/>
      <c r="AI33" s="1036"/>
      <c r="AJ33" s="1037"/>
      <c r="AK33" s="980">
        <v>32</v>
      </c>
      <c r="AL33" s="971"/>
      <c r="AM33" s="971"/>
      <c r="AN33" s="971"/>
      <c r="AO33" s="971"/>
      <c r="AP33" s="971">
        <v>158</v>
      </c>
      <c r="AQ33" s="971"/>
      <c r="AR33" s="971"/>
      <c r="AS33" s="971"/>
      <c r="AT33" s="971"/>
      <c r="AU33" s="971">
        <v>158</v>
      </c>
      <c r="AV33" s="971"/>
      <c r="AW33" s="971"/>
      <c r="AX33" s="971"/>
      <c r="AY33" s="971"/>
      <c r="AZ33" s="1041" t="s">
        <v>526</v>
      </c>
      <c r="BA33" s="1041"/>
      <c r="BB33" s="1041"/>
      <c r="BC33" s="1041"/>
      <c r="BD33" s="1041"/>
      <c r="BE33" s="972" t="s">
        <v>404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388</v>
      </c>
      <c r="B63" s="937" t="s">
        <v>408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83</v>
      </c>
      <c r="AG63" s="959"/>
      <c r="AH63" s="959"/>
      <c r="AI63" s="959"/>
      <c r="AJ63" s="1022"/>
      <c r="AK63" s="1023"/>
      <c r="AL63" s="963"/>
      <c r="AM63" s="963"/>
      <c r="AN63" s="963"/>
      <c r="AO63" s="963"/>
      <c r="AP63" s="959">
        <v>944</v>
      </c>
      <c r="AQ63" s="959"/>
      <c r="AR63" s="959"/>
      <c r="AS63" s="959"/>
      <c r="AT63" s="959"/>
      <c r="AU63" s="959">
        <v>902</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410</v>
      </c>
      <c r="B66" s="996"/>
      <c r="C66" s="996"/>
      <c r="D66" s="996"/>
      <c r="E66" s="996"/>
      <c r="F66" s="996"/>
      <c r="G66" s="996"/>
      <c r="H66" s="996"/>
      <c r="I66" s="996"/>
      <c r="J66" s="996"/>
      <c r="K66" s="996"/>
      <c r="L66" s="996"/>
      <c r="M66" s="996"/>
      <c r="N66" s="996"/>
      <c r="O66" s="996"/>
      <c r="P66" s="997"/>
      <c r="Q66" s="1001" t="s">
        <v>411</v>
      </c>
      <c r="R66" s="1002"/>
      <c r="S66" s="1002"/>
      <c r="T66" s="1002"/>
      <c r="U66" s="1003"/>
      <c r="V66" s="1001" t="s">
        <v>412</v>
      </c>
      <c r="W66" s="1002"/>
      <c r="X66" s="1002"/>
      <c r="Y66" s="1002"/>
      <c r="Z66" s="1003"/>
      <c r="AA66" s="1001" t="s">
        <v>413</v>
      </c>
      <c r="AB66" s="1002"/>
      <c r="AC66" s="1002"/>
      <c r="AD66" s="1002"/>
      <c r="AE66" s="1003"/>
      <c r="AF66" s="1007" t="s">
        <v>414</v>
      </c>
      <c r="AG66" s="1008"/>
      <c r="AH66" s="1008"/>
      <c r="AI66" s="1008"/>
      <c r="AJ66" s="1009"/>
      <c r="AK66" s="1001" t="s">
        <v>415</v>
      </c>
      <c r="AL66" s="996"/>
      <c r="AM66" s="996"/>
      <c r="AN66" s="996"/>
      <c r="AO66" s="997"/>
      <c r="AP66" s="1001" t="s">
        <v>416</v>
      </c>
      <c r="AQ66" s="1002"/>
      <c r="AR66" s="1002"/>
      <c r="AS66" s="1002"/>
      <c r="AT66" s="1003"/>
      <c r="AU66" s="1001" t="s">
        <v>417</v>
      </c>
      <c r="AV66" s="1002"/>
      <c r="AW66" s="1002"/>
      <c r="AX66" s="1002"/>
      <c r="AY66" s="1003"/>
      <c r="AZ66" s="1001" t="s">
        <v>376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681</v>
      </c>
      <c r="R68" s="982"/>
      <c r="S68" s="982"/>
      <c r="T68" s="982"/>
      <c r="U68" s="982"/>
      <c r="V68" s="982">
        <v>677</v>
      </c>
      <c r="W68" s="982"/>
      <c r="X68" s="982"/>
      <c r="Y68" s="982"/>
      <c r="Z68" s="982"/>
      <c r="AA68" s="982">
        <v>5</v>
      </c>
      <c r="AB68" s="982"/>
      <c r="AC68" s="982"/>
      <c r="AD68" s="982"/>
      <c r="AE68" s="982"/>
      <c r="AF68" s="982">
        <v>5</v>
      </c>
      <c r="AG68" s="982"/>
      <c r="AH68" s="982"/>
      <c r="AI68" s="982"/>
      <c r="AJ68" s="982"/>
      <c r="AK68" s="982">
        <v>3</v>
      </c>
      <c r="AL68" s="982"/>
      <c r="AM68" s="982"/>
      <c r="AN68" s="982"/>
      <c r="AO68" s="982"/>
      <c r="AP68" s="982">
        <v>24</v>
      </c>
      <c r="AQ68" s="982"/>
      <c r="AR68" s="982"/>
      <c r="AS68" s="982"/>
      <c r="AT68" s="982"/>
      <c r="AU68" s="982">
        <v>16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3947</v>
      </c>
      <c r="R69" s="971"/>
      <c r="S69" s="971"/>
      <c r="T69" s="971"/>
      <c r="U69" s="971"/>
      <c r="V69" s="971">
        <v>3887</v>
      </c>
      <c r="W69" s="971"/>
      <c r="X69" s="971"/>
      <c r="Y69" s="971"/>
      <c r="Z69" s="971"/>
      <c r="AA69" s="971">
        <v>60</v>
      </c>
      <c r="AB69" s="971"/>
      <c r="AC69" s="971"/>
      <c r="AD69" s="971"/>
      <c r="AE69" s="971"/>
      <c r="AF69" s="971">
        <v>60</v>
      </c>
      <c r="AG69" s="971"/>
      <c r="AH69" s="971"/>
      <c r="AI69" s="971"/>
      <c r="AJ69" s="971"/>
      <c r="AK69" s="971">
        <v>13</v>
      </c>
      <c r="AL69" s="971"/>
      <c r="AM69" s="971"/>
      <c r="AN69" s="971"/>
      <c r="AO69" s="971"/>
      <c r="AP69" s="971" t="s">
        <v>526</v>
      </c>
      <c r="AQ69" s="971"/>
      <c r="AR69" s="971"/>
      <c r="AS69" s="971"/>
      <c r="AT69" s="971"/>
      <c r="AU69" s="971" t="s">
        <v>526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787</v>
      </c>
      <c r="R70" s="971"/>
      <c r="S70" s="971"/>
      <c r="T70" s="971"/>
      <c r="U70" s="971"/>
      <c r="V70" s="971">
        <v>684</v>
      </c>
      <c r="W70" s="971"/>
      <c r="X70" s="971"/>
      <c r="Y70" s="971"/>
      <c r="Z70" s="971"/>
      <c r="AA70" s="971">
        <v>103</v>
      </c>
      <c r="AB70" s="971"/>
      <c r="AC70" s="971"/>
      <c r="AD70" s="971"/>
      <c r="AE70" s="971"/>
      <c r="AF70" s="971">
        <v>103</v>
      </c>
      <c r="AG70" s="971"/>
      <c r="AH70" s="971"/>
      <c r="AI70" s="971"/>
      <c r="AJ70" s="971"/>
      <c r="AK70" s="971">
        <v>178</v>
      </c>
      <c r="AL70" s="971"/>
      <c r="AM70" s="971"/>
      <c r="AN70" s="971"/>
      <c r="AO70" s="971"/>
      <c r="AP70" s="971" t="s">
        <v>526</v>
      </c>
      <c r="AQ70" s="971"/>
      <c r="AR70" s="971"/>
      <c r="AS70" s="971"/>
      <c r="AT70" s="971"/>
      <c r="AU70" s="971" t="s">
        <v>526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592</v>
      </c>
      <c r="C71" s="975"/>
      <c r="D71" s="975"/>
      <c r="E71" s="975"/>
      <c r="F71" s="975"/>
      <c r="G71" s="975"/>
      <c r="H71" s="975"/>
      <c r="I71" s="975"/>
      <c r="J71" s="975"/>
      <c r="K71" s="975"/>
      <c r="L71" s="975"/>
      <c r="M71" s="975"/>
      <c r="N71" s="975"/>
      <c r="O71" s="975"/>
      <c r="P71" s="976"/>
      <c r="Q71" s="977">
        <v>152611</v>
      </c>
      <c r="R71" s="971"/>
      <c r="S71" s="971"/>
      <c r="T71" s="971"/>
      <c r="U71" s="971"/>
      <c r="V71" s="971">
        <v>149782</v>
      </c>
      <c r="W71" s="971"/>
      <c r="X71" s="971"/>
      <c r="Y71" s="971"/>
      <c r="Z71" s="971"/>
      <c r="AA71" s="971">
        <v>2829</v>
      </c>
      <c r="AB71" s="971"/>
      <c r="AC71" s="971"/>
      <c r="AD71" s="971"/>
      <c r="AE71" s="971"/>
      <c r="AF71" s="971">
        <v>2829</v>
      </c>
      <c r="AG71" s="971"/>
      <c r="AH71" s="971"/>
      <c r="AI71" s="971"/>
      <c r="AJ71" s="971"/>
      <c r="AK71" s="971">
        <v>2275</v>
      </c>
      <c r="AL71" s="971"/>
      <c r="AM71" s="971"/>
      <c r="AN71" s="971"/>
      <c r="AO71" s="971"/>
      <c r="AP71" s="971" t="s">
        <v>526</v>
      </c>
      <c r="AQ71" s="971"/>
      <c r="AR71" s="971"/>
      <c r="AS71" s="971"/>
      <c r="AT71" s="971"/>
      <c r="AU71" s="971" t="s">
        <v>526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593</v>
      </c>
      <c r="C72" s="975"/>
      <c r="D72" s="975"/>
      <c r="E72" s="975"/>
      <c r="F72" s="975"/>
      <c r="G72" s="975"/>
      <c r="H72" s="975"/>
      <c r="I72" s="975"/>
      <c r="J72" s="975"/>
      <c r="K72" s="975"/>
      <c r="L72" s="975"/>
      <c r="M72" s="975"/>
      <c r="N72" s="975"/>
      <c r="O72" s="975"/>
      <c r="P72" s="976"/>
      <c r="Q72" s="977">
        <v>14892</v>
      </c>
      <c r="R72" s="971"/>
      <c r="S72" s="971"/>
      <c r="T72" s="971"/>
      <c r="U72" s="971"/>
      <c r="V72" s="971">
        <v>14890</v>
      </c>
      <c r="W72" s="971"/>
      <c r="X72" s="971"/>
      <c r="Y72" s="971"/>
      <c r="Z72" s="971"/>
      <c r="AA72" s="971">
        <v>2</v>
      </c>
      <c r="AB72" s="971"/>
      <c r="AC72" s="971"/>
      <c r="AD72" s="971"/>
      <c r="AE72" s="971"/>
      <c r="AF72" s="971">
        <v>2</v>
      </c>
      <c r="AG72" s="971"/>
      <c r="AH72" s="971"/>
      <c r="AI72" s="971"/>
      <c r="AJ72" s="971"/>
      <c r="AK72" s="971" t="s">
        <v>526</v>
      </c>
      <c r="AL72" s="971"/>
      <c r="AM72" s="971"/>
      <c r="AN72" s="971"/>
      <c r="AO72" s="971"/>
      <c r="AP72" s="971" t="s">
        <v>526</v>
      </c>
      <c r="AQ72" s="971"/>
      <c r="AR72" s="971"/>
      <c r="AS72" s="971"/>
      <c r="AT72" s="971"/>
      <c r="AU72" s="971" t="s">
        <v>526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594</v>
      </c>
      <c r="C73" s="975"/>
      <c r="D73" s="975"/>
      <c r="E73" s="975"/>
      <c r="F73" s="975"/>
      <c r="G73" s="975"/>
      <c r="H73" s="975"/>
      <c r="I73" s="975"/>
      <c r="J73" s="975"/>
      <c r="K73" s="975"/>
      <c r="L73" s="975"/>
      <c r="M73" s="975"/>
      <c r="N73" s="975"/>
      <c r="O73" s="975"/>
      <c r="P73" s="976"/>
      <c r="Q73" s="977">
        <v>1359</v>
      </c>
      <c r="R73" s="971"/>
      <c r="S73" s="971"/>
      <c r="T73" s="971"/>
      <c r="U73" s="971"/>
      <c r="V73" s="971">
        <v>1333</v>
      </c>
      <c r="W73" s="971"/>
      <c r="X73" s="971"/>
      <c r="Y73" s="971"/>
      <c r="Z73" s="971"/>
      <c r="AA73" s="971">
        <v>27</v>
      </c>
      <c r="AB73" s="971"/>
      <c r="AC73" s="971"/>
      <c r="AD73" s="971"/>
      <c r="AE73" s="971"/>
      <c r="AF73" s="971">
        <v>27</v>
      </c>
      <c r="AG73" s="971"/>
      <c r="AH73" s="971"/>
      <c r="AI73" s="971"/>
      <c r="AJ73" s="971"/>
      <c r="AK73" s="971">
        <v>102</v>
      </c>
      <c r="AL73" s="971"/>
      <c r="AM73" s="971"/>
      <c r="AN73" s="971"/>
      <c r="AO73" s="971"/>
      <c r="AP73" s="971">
        <v>128</v>
      </c>
      <c r="AQ73" s="971"/>
      <c r="AR73" s="971"/>
      <c r="AS73" s="971"/>
      <c r="AT73" s="971"/>
      <c r="AU73" s="971">
        <v>12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595</v>
      </c>
      <c r="C74" s="975"/>
      <c r="D74" s="975"/>
      <c r="E74" s="975"/>
      <c r="F74" s="975"/>
      <c r="G74" s="975"/>
      <c r="H74" s="975"/>
      <c r="I74" s="975"/>
      <c r="J74" s="975"/>
      <c r="K74" s="975"/>
      <c r="L74" s="975"/>
      <c r="M74" s="975"/>
      <c r="N74" s="975"/>
      <c r="O74" s="975"/>
      <c r="P74" s="976"/>
      <c r="Q74" s="977">
        <v>334</v>
      </c>
      <c r="R74" s="971"/>
      <c r="S74" s="971"/>
      <c r="T74" s="971"/>
      <c r="U74" s="971"/>
      <c r="V74" s="971">
        <v>320</v>
      </c>
      <c r="W74" s="971"/>
      <c r="X74" s="971"/>
      <c r="Y74" s="971"/>
      <c r="Z74" s="971"/>
      <c r="AA74" s="971">
        <v>14</v>
      </c>
      <c r="AB74" s="971"/>
      <c r="AC74" s="971"/>
      <c r="AD74" s="971"/>
      <c r="AE74" s="971"/>
      <c r="AF74" s="971">
        <v>14</v>
      </c>
      <c r="AG74" s="971"/>
      <c r="AH74" s="971"/>
      <c r="AI74" s="971"/>
      <c r="AJ74" s="971"/>
      <c r="AK74" s="971">
        <v>7</v>
      </c>
      <c r="AL74" s="971"/>
      <c r="AM74" s="971"/>
      <c r="AN74" s="971"/>
      <c r="AO74" s="971"/>
      <c r="AP74" s="971" t="s">
        <v>526</v>
      </c>
      <c r="AQ74" s="971"/>
      <c r="AR74" s="971"/>
      <c r="AS74" s="971"/>
      <c r="AT74" s="971"/>
      <c r="AU74" s="971" t="s">
        <v>526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596</v>
      </c>
      <c r="C75" s="975"/>
      <c r="D75" s="975"/>
      <c r="E75" s="975"/>
      <c r="F75" s="975"/>
      <c r="G75" s="975"/>
      <c r="H75" s="975"/>
      <c r="I75" s="975"/>
      <c r="J75" s="975"/>
      <c r="K75" s="975"/>
      <c r="L75" s="975"/>
      <c r="M75" s="975"/>
      <c r="N75" s="975"/>
      <c r="O75" s="975"/>
      <c r="P75" s="976"/>
      <c r="Q75" s="978">
        <v>598</v>
      </c>
      <c r="R75" s="979"/>
      <c r="S75" s="979"/>
      <c r="T75" s="979"/>
      <c r="U75" s="980"/>
      <c r="V75" s="981">
        <v>587</v>
      </c>
      <c r="W75" s="979"/>
      <c r="X75" s="979"/>
      <c r="Y75" s="979"/>
      <c r="Z75" s="980"/>
      <c r="AA75" s="981">
        <v>11</v>
      </c>
      <c r="AB75" s="979"/>
      <c r="AC75" s="979"/>
      <c r="AD75" s="979"/>
      <c r="AE75" s="980"/>
      <c r="AF75" s="981">
        <v>11</v>
      </c>
      <c r="AG75" s="979"/>
      <c r="AH75" s="979"/>
      <c r="AI75" s="979"/>
      <c r="AJ75" s="980"/>
      <c r="AK75" s="981">
        <v>18</v>
      </c>
      <c r="AL75" s="979"/>
      <c r="AM75" s="979"/>
      <c r="AN75" s="979"/>
      <c r="AO75" s="980"/>
      <c r="AP75" s="981">
        <v>982</v>
      </c>
      <c r="AQ75" s="979"/>
      <c r="AR75" s="979"/>
      <c r="AS75" s="979"/>
      <c r="AT75" s="980"/>
      <c r="AU75" s="981">
        <v>32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597</v>
      </c>
      <c r="C76" s="975"/>
      <c r="D76" s="975"/>
      <c r="E76" s="975"/>
      <c r="F76" s="975"/>
      <c r="G76" s="975"/>
      <c r="H76" s="975"/>
      <c r="I76" s="975"/>
      <c r="J76" s="975"/>
      <c r="K76" s="975"/>
      <c r="L76" s="975"/>
      <c r="M76" s="975"/>
      <c r="N76" s="975"/>
      <c r="O76" s="975"/>
      <c r="P76" s="976"/>
      <c r="Q76" s="978">
        <v>1029</v>
      </c>
      <c r="R76" s="979"/>
      <c r="S76" s="979"/>
      <c r="T76" s="979"/>
      <c r="U76" s="980"/>
      <c r="V76" s="981">
        <v>1017</v>
      </c>
      <c r="W76" s="979"/>
      <c r="X76" s="979"/>
      <c r="Y76" s="979"/>
      <c r="Z76" s="980"/>
      <c r="AA76" s="981">
        <v>12</v>
      </c>
      <c r="AB76" s="979"/>
      <c r="AC76" s="979"/>
      <c r="AD76" s="979"/>
      <c r="AE76" s="980"/>
      <c r="AF76" s="981">
        <v>12</v>
      </c>
      <c r="AG76" s="979"/>
      <c r="AH76" s="979"/>
      <c r="AI76" s="979"/>
      <c r="AJ76" s="980"/>
      <c r="AK76" s="981">
        <v>20</v>
      </c>
      <c r="AL76" s="979"/>
      <c r="AM76" s="979"/>
      <c r="AN76" s="979"/>
      <c r="AO76" s="980"/>
      <c r="AP76" s="981" t="s">
        <v>526</v>
      </c>
      <c r="AQ76" s="979"/>
      <c r="AR76" s="979"/>
      <c r="AS76" s="979"/>
      <c r="AT76" s="980"/>
      <c r="AU76" s="981" t="s">
        <v>526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598</v>
      </c>
      <c r="C77" s="975"/>
      <c r="D77" s="975"/>
      <c r="E77" s="975"/>
      <c r="F77" s="975"/>
      <c r="G77" s="975"/>
      <c r="H77" s="975"/>
      <c r="I77" s="975"/>
      <c r="J77" s="975"/>
      <c r="K77" s="975"/>
      <c r="L77" s="975"/>
      <c r="M77" s="975"/>
      <c r="N77" s="975"/>
      <c r="O77" s="975"/>
      <c r="P77" s="976"/>
      <c r="Q77" s="978">
        <v>12</v>
      </c>
      <c r="R77" s="979"/>
      <c r="S77" s="979"/>
      <c r="T77" s="979"/>
      <c r="U77" s="980"/>
      <c r="V77" s="981">
        <v>9</v>
      </c>
      <c r="W77" s="979"/>
      <c r="X77" s="979"/>
      <c r="Y77" s="979"/>
      <c r="Z77" s="980"/>
      <c r="AA77" s="981">
        <v>3</v>
      </c>
      <c r="AB77" s="979"/>
      <c r="AC77" s="979"/>
      <c r="AD77" s="979"/>
      <c r="AE77" s="980"/>
      <c r="AF77" s="981">
        <v>3</v>
      </c>
      <c r="AG77" s="979"/>
      <c r="AH77" s="979"/>
      <c r="AI77" s="979"/>
      <c r="AJ77" s="980"/>
      <c r="AK77" s="981">
        <v>3</v>
      </c>
      <c r="AL77" s="979"/>
      <c r="AM77" s="979"/>
      <c r="AN77" s="979"/>
      <c r="AO77" s="980"/>
      <c r="AP77" s="981" t="s">
        <v>526</v>
      </c>
      <c r="AQ77" s="979"/>
      <c r="AR77" s="979"/>
      <c r="AS77" s="979"/>
      <c r="AT77" s="980"/>
      <c r="AU77" s="981" t="s">
        <v>526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599</v>
      </c>
      <c r="C78" s="975"/>
      <c r="D78" s="975"/>
      <c r="E78" s="975"/>
      <c r="F78" s="975"/>
      <c r="G78" s="975"/>
      <c r="H78" s="975"/>
      <c r="I78" s="975"/>
      <c r="J78" s="975"/>
      <c r="K78" s="975"/>
      <c r="L78" s="975"/>
      <c r="M78" s="975"/>
      <c r="N78" s="975"/>
      <c r="O78" s="975"/>
      <c r="P78" s="976"/>
      <c r="Q78" s="977">
        <v>9</v>
      </c>
      <c r="R78" s="971"/>
      <c r="S78" s="971"/>
      <c r="T78" s="971"/>
      <c r="U78" s="971"/>
      <c r="V78" s="971">
        <v>6</v>
      </c>
      <c r="W78" s="971"/>
      <c r="X78" s="971"/>
      <c r="Y78" s="971"/>
      <c r="Z78" s="971"/>
      <c r="AA78" s="971">
        <v>3</v>
      </c>
      <c r="AB78" s="971"/>
      <c r="AC78" s="971"/>
      <c r="AD78" s="971"/>
      <c r="AE78" s="971"/>
      <c r="AF78" s="971">
        <v>3</v>
      </c>
      <c r="AG78" s="971"/>
      <c r="AH78" s="971"/>
      <c r="AI78" s="971"/>
      <c r="AJ78" s="971"/>
      <c r="AK78" s="971" t="s">
        <v>526</v>
      </c>
      <c r="AL78" s="971"/>
      <c r="AM78" s="971"/>
      <c r="AN78" s="971"/>
      <c r="AO78" s="971"/>
      <c r="AP78" s="971" t="s">
        <v>526</v>
      </c>
      <c r="AQ78" s="971"/>
      <c r="AR78" s="971"/>
      <c r="AS78" s="971"/>
      <c r="AT78" s="971"/>
      <c r="AU78" s="971" t="s">
        <v>526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600</v>
      </c>
      <c r="C79" s="975"/>
      <c r="D79" s="975"/>
      <c r="E79" s="975"/>
      <c r="F79" s="975"/>
      <c r="G79" s="975"/>
      <c r="H79" s="975"/>
      <c r="I79" s="975"/>
      <c r="J79" s="975"/>
      <c r="K79" s="975"/>
      <c r="L79" s="975"/>
      <c r="M79" s="975"/>
      <c r="N79" s="975"/>
      <c r="O79" s="975"/>
      <c r="P79" s="976"/>
      <c r="Q79" s="977">
        <v>0</v>
      </c>
      <c r="R79" s="971"/>
      <c r="S79" s="971"/>
      <c r="T79" s="971"/>
      <c r="U79" s="971"/>
      <c r="V79" s="971">
        <v>0</v>
      </c>
      <c r="W79" s="971"/>
      <c r="X79" s="971"/>
      <c r="Y79" s="971"/>
      <c r="Z79" s="971"/>
      <c r="AA79" s="971">
        <v>0</v>
      </c>
      <c r="AB79" s="971"/>
      <c r="AC79" s="971"/>
      <c r="AD79" s="971"/>
      <c r="AE79" s="971"/>
      <c r="AF79" s="971">
        <v>0</v>
      </c>
      <c r="AG79" s="971"/>
      <c r="AH79" s="971"/>
      <c r="AI79" s="971"/>
      <c r="AJ79" s="971"/>
      <c r="AK79" s="971" t="s">
        <v>526</v>
      </c>
      <c r="AL79" s="971"/>
      <c r="AM79" s="971"/>
      <c r="AN79" s="971"/>
      <c r="AO79" s="971"/>
      <c r="AP79" s="971" t="s">
        <v>526</v>
      </c>
      <c r="AQ79" s="971"/>
      <c r="AR79" s="971"/>
      <c r="AS79" s="971"/>
      <c r="AT79" s="971"/>
      <c r="AU79" s="971" t="s">
        <v>526</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601</v>
      </c>
      <c r="C80" s="975"/>
      <c r="D80" s="975"/>
      <c r="E80" s="975"/>
      <c r="F80" s="975"/>
      <c r="G80" s="975"/>
      <c r="H80" s="975"/>
      <c r="I80" s="975"/>
      <c r="J80" s="975"/>
      <c r="K80" s="975"/>
      <c r="L80" s="975"/>
      <c r="M80" s="975"/>
      <c r="N80" s="975"/>
      <c r="O80" s="975"/>
      <c r="P80" s="976"/>
      <c r="Q80" s="977">
        <v>21644</v>
      </c>
      <c r="R80" s="971"/>
      <c r="S80" s="971"/>
      <c r="T80" s="971"/>
      <c r="U80" s="971"/>
      <c r="V80" s="971">
        <v>20503</v>
      </c>
      <c r="W80" s="971"/>
      <c r="X80" s="971"/>
      <c r="Y80" s="971"/>
      <c r="Z80" s="971"/>
      <c r="AA80" s="971">
        <v>1141</v>
      </c>
      <c r="AB80" s="971"/>
      <c r="AC80" s="971"/>
      <c r="AD80" s="971"/>
      <c r="AE80" s="971"/>
      <c r="AF80" s="971">
        <v>28385</v>
      </c>
      <c r="AG80" s="971"/>
      <c r="AH80" s="971"/>
      <c r="AI80" s="971"/>
      <c r="AJ80" s="971"/>
      <c r="AK80" s="971" t="s">
        <v>526</v>
      </c>
      <c r="AL80" s="971"/>
      <c r="AM80" s="971"/>
      <c r="AN80" s="971"/>
      <c r="AO80" s="971"/>
      <c r="AP80" s="971">
        <v>52980</v>
      </c>
      <c r="AQ80" s="971"/>
      <c r="AR80" s="971"/>
      <c r="AS80" s="971"/>
      <c r="AT80" s="971"/>
      <c r="AU80" s="971">
        <v>689</v>
      </c>
      <c r="AV80" s="971"/>
      <c r="AW80" s="971"/>
      <c r="AX80" s="971"/>
      <c r="AY80" s="971"/>
      <c r="AZ80" s="972" t="s">
        <v>603</v>
      </c>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602</v>
      </c>
      <c r="C81" s="975"/>
      <c r="D81" s="975"/>
      <c r="E81" s="975"/>
      <c r="F81" s="975"/>
      <c r="G81" s="975"/>
      <c r="H81" s="975"/>
      <c r="I81" s="975"/>
      <c r="J81" s="975"/>
      <c r="K81" s="975"/>
      <c r="L81" s="975"/>
      <c r="M81" s="975"/>
      <c r="N81" s="975"/>
      <c r="O81" s="975"/>
      <c r="P81" s="976"/>
      <c r="Q81" s="977">
        <v>727</v>
      </c>
      <c r="R81" s="971"/>
      <c r="S81" s="971"/>
      <c r="T81" s="971"/>
      <c r="U81" s="971"/>
      <c r="V81" s="971">
        <v>566</v>
      </c>
      <c r="W81" s="971"/>
      <c r="X81" s="971"/>
      <c r="Y81" s="971"/>
      <c r="Z81" s="971"/>
      <c r="AA81" s="971">
        <v>161</v>
      </c>
      <c r="AB81" s="971"/>
      <c r="AC81" s="971"/>
      <c r="AD81" s="971"/>
      <c r="AE81" s="971"/>
      <c r="AF81" s="971">
        <v>1800</v>
      </c>
      <c r="AG81" s="971"/>
      <c r="AH81" s="971"/>
      <c r="AI81" s="971"/>
      <c r="AJ81" s="971"/>
      <c r="AK81" s="971" t="s">
        <v>526</v>
      </c>
      <c r="AL81" s="971"/>
      <c r="AM81" s="971"/>
      <c r="AN81" s="971"/>
      <c r="AO81" s="971"/>
      <c r="AP81" s="971">
        <v>1190</v>
      </c>
      <c r="AQ81" s="971"/>
      <c r="AR81" s="971"/>
      <c r="AS81" s="971"/>
      <c r="AT81" s="971"/>
      <c r="AU81" s="971" t="s">
        <v>526</v>
      </c>
      <c r="AV81" s="971"/>
      <c r="AW81" s="971"/>
      <c r="AX81" s="971"/>
      <c r="AY81" s="971"/>
      <c r="AZ81" s="972" t="s">
        <v>603</v>
      </c>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388</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33254</v>
      </c>
      <c r="AG88" s="959"/>
      <c r="AH88" s="959"/>
      <c r="AI88" s="959"/>
      <c r="AJ88" s="959"/>
      <c r="AK88" s="963"/>
      <c r="AL88" s="963"/>
      <c r="AM88" s="963"/>
      <c r="AN88" s="963"/>
      <c r="AO88" s="963"/>
      <c r="AP88" s="959">
        <v>55304</v>
      </c>
      <c r="AQ88" s="959"/>
      <c r="AR88" s="959"/>
      <c r="AS88" s="959"/>
      <c r="AT88" s="959"/>
      <c r="AU88" s="959">
        <v>749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140</v>
      </c>
      <c r="CS102" s="953"/>
      <c r="CT102" s="953"/>
      <c r="CU102" s="953"/>
      <c r="CV102" s="954"/>
      <c r="CW102" s="952">
        <v>34</v>
      </c>
      <c r="CX102" s="953"/>
      <c r="CY102" s="953"/>
      <c r="CZ102" s="953"/>
      <c r="DA102" s="954"/>
      <c r="DB102" s="952" t="s">
        <v>526</v>
      </c>
      <c r="DC102" s="953"/>
      <c r="DD102" s="953"/>
      <c r="DE102" s="953"/>
      <c r="DF102" s="954"/>
      <c r="DG102" s="952" t="s">
        <v>526</v>
      </c>
      <c r="DH102" s="953"/>
      <c r="DI102" s="953"/>
      <c r="DJ102" s="953"/>
      <c r="DK102" s="954"/>
      <c r="DL102" s="952" t="s">
        <v>526</v>
      </c>
      <c r="DM102" s="953"/>
      <c r="DN102" s="953"/>
      <c r="DO102" s="953"/>
      <c r="DP102" s="954"/>
      <c r="DQ102" s="952" t="s">
        <v>526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306</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306</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306</v>
      </c>
      <c r="DR109" s="896"/>
      <c r="DS109" s="896"/>
      <c r="DT109" s="896"/>
      <c r="DU109" s="897"/>
      <c r="DV109" s="898" t="s">
        <v>429</v>
      </c>
      <c r="DW109" s="896"/>
      <c r="DX109" s="896"/>
      <c r="DY109" s="896"/>
      <c r="DZ109" s="929"/>
    </row>
    <row r="110" spans="1:131" s="230" customFormat="1" ht="26.25" customHeight="1" x14ac:dyDescent="0.15">
      <c r="A110" s="809" t="s">
        <v>431</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1488373</v>
      </c>
      <c r="AB110" s="889"/>
      <c r="AC110" s="889"/>
      <c r="AD110" s="889"/>
      <c r="AE110" s="890"/>
      <c r="AF110" s="891">
        <v>1520961</v>
      </c>
      <c r="AG110" s="889"/>
      <c r="AH110" s="889"/>
      <c r="AI110" s="889"/>
      <c r="AJ110" s="890"/>
      <c r="AK110" s="891">
        <v>1580450</v>
      </c>
      <c r="AL110" s="889"/>
      <c r="AM110" s="889"/>
      <c r="AN110" s="889"/>
      <c r="AO110" s="890"/>
      <c r="AP110" s="892">
        <v>27</v>
      </c>
      <c r="AQ110" s="893"/>
      <c r="AR110" s="893"/>
      <c r="AS110" s="893"/>
      <c r="AT110" s="894"/>
      <c r="AU110" s="930" t="s">
        <v>74</v>
      </c>
      <c r="AV110" s="931"/>
      <c r="AW110" s="931"/>
      <c r="AX110" s="931"/>
      <c r="AY110" s="931"/>
      <c r="AZ110" s="860" t="s">
        <v>432</v>
      </c>
      <c r="BA110" s="810"/>
      <c r="BB110" s="810"/>
      <c r="BC110" s="810"/>
      <c r="BD110" s="810"/>
      <c r="BE110" s="810"/>
      <c r="BF110" s="810"/>
      <c r="BG110" s="810"/>
      <c r="BH110" s="810"/>
      <c r="BI110" s="810"/>
      <c r="BJ110" s="810"/>
      <c r="BK110" s="810"/>
      <c r="BL110" s="810"/>
      <c r="BM110" s="810"/>
      <c r="BN110" s="810"/>
      <c r="BO110" s="810"/>
      <c r="BP110" s="811"/>
      <c r="BQ110" s="861">
        <v>12737454</v>
      </c>
      <c r="BR110" s="842"/>
      <c r="BS110" s="842"/>
      <c r="BT110" s="842"/>
      <c r="BU110" s="842"/>
      <c r="BV110" s="842">
        <v>12733886</v>
      </c>
      <c r="BW110" s="842"/>
      <c r="BX110" s="842"/>
      <c r="BY110" s="842"/>
      <c r="BZ110" s="842"/>
      <c r="CA110" s="842">
        <v>13008629</v>
      </c>
      <c r="CB110" s="842"/>
      <c r="CC110" s="842"/>
      <c r="CD110" s="842"/>
      <c r="CE110" s="842"/>
      <c r="CF110" s="866">
        <v>222.5</v>
      </c>
      <c r="CG110" s="867"/>
      <c r="CH110" s="867"/>
      <c r="CI110" s="867"/>
      <c r="CJ110" s="867"/>
      <c r="CK110" s="926" t="s">
        <v>433</v>
      </c>
      <c r="CL110" s="819"/>
      <c r="CM110" s="860" t="s">
        <v>434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v>53634</v>
      </c>
      <c r="DH110" s="842"/>
      <c r="DI110" s="842"/>
      <c r="DJ110" s="842"/>
      <c r="DK110" s="842"/>
      <c r="DL110" s="842">
        <v>46064</v>
      </c>
      <c r="DM110" s="842"/>
      <c r="DN110" s="842"/>
      <c r="DO110" s="842"/>
      <c r="DP110" s="842"/>
      <c r="DQ110" s="842">
        <v>38405</v>
      </c>
      <c r="DR110" s="842"/>
      <c r="DS110" s="842"/>
      <c r="DT110" s="842"/>
      <c r="DU110" s="842"/>
      <c r="DV110" s="843">
        <v>0.7</v>
      </c>
      <c r="DW110" s="843"/>
      <c r="DX110" s="843"/>
      <c r="DY110" s="843"/>
      <c r="DZ110" s="844"/>
    </row>
    <row r="111" spans="1:131" s="230" customFormat="1" ht="26.25" customHeight="1" x14ac:dyDescent="0.15">
      <c r="A111" s="774" t="s">
        <v>435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436</v>
      </c>
      <c r="AQ111" s="923"/>
      <c r="AR111" s="923"/>
      <c r="AS111" s="923"/>
      <c r="AT111" s="924"/>
      <c r="AU111" s="932"/>
      <c r="AV111" s="933"/>
      <c r="AW111" s="933"/>
      <c r="AX111" s="933"/>
      <c r="AY111" s="933"/>
      <c r="AZ111" s="817" t="s">
        <v>437</v>
      </c>
      <c r="BA111" s="752"/>
      <c r="BB111" s="752"/>
      <c r="BC111" s="752"/>
      <c r="BD111" s="752"/>
      <c r="BE111" s="752"/>
      <c r="BF111" s="752"/>
      <c r="BG111" s="752"/>
      <c r="BH111" s="752"/>
      <c r="BI111" s="752"/>
      <c r="BJ111" s="752"/>
      <c r="BK111" s="752"/>
      <c r="BL111" s="752"/>
      <c r="BM111" s="752"/>
      <c r="BN111" s="752"/>
      <c r="BO111" s="752"/>
      <c r="BP111" s="753"/>
      <c r="BQ111" s="789">
        <v>55401</v>
      </c>
      <c r="BR111" s="790"/>
      <c r="BS111" s="790"/>
      <c r="BT111" s="790"/>
      <c r="BU111" s="790"/>
      <c r="BV111" s="790">
        <v>46860</v>
      </c>
      <c r="BW111" s="790"/>
      <c r="BX111" s="790"/>
      <c r="BY111" s="790"/>
      <c r="BZ111" s="790"/>
      <c r="CA111" s="790">
        <v>38748</v>
      </c>
      <c r="CB111" s="790"/>
      <c r="CC111" s="790"/>
      <c r="CD111" s="790"/>
      <c r="CE111" s="790"/>
      <c r="CF111" s="875">
        <v>0.7</v>
      </c>
      <c r="CG111" s="876"/>
      <c r="CH111" s="876"/>
      <c r="CI111" s="876"/>
      <c r="CJ111" s="876"/>
      <c r="CK111" s="927"/>
      <c r="CL111" s="821"/>
      <c r="CM111" s="817" t="s">
        <v>438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130</v>
      </c>
      <c r="DH111" s="790"/>
      <c r="DI111" s="790"/>
      <c r="DJ111" s="790"/>
      <c r="DK111" s="790"/>
      <c r="DL111" s="790" t="s">
        <v>130</v>
      </c>
      <c r="DM111" s="790"/>
      <c r="DN111" s="790"/>
      <c r="DO111" s="790"/>
      <c r="DP111" s="790"/>
      <c r="DQ111" s="790" t="s">
        <v>130</v>
      </c>
      <c r="DR111" s="790"/>
      <c r="DS111" s="790"/>
      <c r="DT111" s="790"/>
      <c r="DU111" s="790"/>
      <c r="DV111" s="796" t="s">
        <v>439</v>
      </c>
      <c r="DW111" s="796"/>
      <c r="DX111" s="796"/>
      <c r="DY111" s="796"/>
      <c r="DZ111" s="797"/>
    </row>
    <row r="112" spans="1:131" s="230" customFormat="1" ht="26.25" customHeight="1" x14ac:dyDescent="0.15">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436</v>
      </c>
      <c r="AG112" s="780"/>
      <c r="AH112" s="780"/>
      <c r="AI112" s="780"/>
      <c r="AJ112" s="781"/>
      <c r="AK112" s="782" t="s">
        <v>130</v>
      </c>
      <c r="AL112" s="780"/>
      <c r="AM112" s="780"/>
      <c r="AN112" s="780"/>
      <c r="AO112" s="781"/>
      <c r="AP112" s="824" t="s">
        <v>442</v>
      </c>
      <c r="AQ112" s="825"/>
      <c r="AR112" s="825"/>
      <c r="AS112" s="825"/>
      <c r="AT112" s="826"/>
      <c r="AU112" s="932"/>
      <c r="AV112" s="933"/>
      <c r="AW112" s="933"/>
      <c r="AX112" s="933"/>
      <c r="AY112" s="933"/>
      <c r="AZ112" s="817" t="s">
        <v>443</v>
      </c>
      <c r="BA112" s="752"/>
      <c r="BB112" s="752"/>
      <c r="BC112" s="752"/>
      <c r="BD112" s="752"/>
      <c r="BE112" s="752"/>
      <c r="BF112" s="752"/>
      <c r="BG112" s="752"/>
      <c r="BH112" s="752"/>
      <c r="BI112" s="752"/>
      <c r="BJ112" s="752"/>
      <c r="BK112" s="752"/>
      <c r="BL112" s="752"/>
      <c r="BM112" s="752"/>
      <c r="BN112" s="752"/>
      <c r="BO112" s="752"/>
      <c r="BP112" s="753"/>
      <c r="BQ112" s="789">
        <v>1030731</v>
      </c>
      <c r="BR112" s="790"/>
      <c r="BS112" s="790"/>
      <c r="BT112" s="790"/>
      <c r="BU112" s="790"/>
      <c r="BV112" s="790">
        <v>954908</v>
      </c>
      <c r="BW112" s="790"/>
      <c r="BX112" s="790"/>
      <c r="BY112" s="790"/>
      <c r="BZ112" s="790"/>
      <c r="CA112" s="790">
        <v>901997</v>
      </c>
      <c r="CB112" s="790"/>
      <c r="CC112" s="790"/>
      <c r="CD112" s="790"/>
      <c r="CE112" s="790"/>
      <c r="CF112" s="875">
        <v>15.4</v>
      </c>
      <c r="CG112" s="876"/>
      <c r="CH112" s="876"/>
      <c r="CI112" s="876"/>
      <c r="CJ112" s="876"/>
      <c r="CK112" s="927"/>
      <c r="CL112" s="821"/>
      <c r="CM112" s="817" t="s">
        <v>444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442</v>
      </c>
      <c r="DH112" s="790"/>
      <c r="DI112" s="790"/>
      <c r="DJ112" s="790"/>
      <c r="DK112" s="790"/>
      <c r="DL112" s="790" t="s">
        <v>436</v>
      </c>
      <c r="DM112" s="790"/>
      <c r="DN112" s="790"/>
      <c r="DO112" s="790"/>
      <c r="DP112" s="790"/>
      <c r="DQ112" s="790" t="s">
        <v>436</v>
      </c>
      <c r="DR112" s="790"/>
      <c r="DS112" s="790"/>
      <c r="DT112" s="790"/>
      <c r="DU112" s="790"/>
      <c r="DV112" s="796" t="s">
        <v>436</v>
      </c>
      <c r="DW112" s="796"/>
      <c r="DX112" s="796"/>
      <c r="DY112" s="796"/>
      <c r="DZ112" s="797"/>
    </row>
    <row r="113" spans="1:130" s="230" customFormat="1" ht="26.25" customHeight="1" x14ac:dyDescent="0.15">
      <c r="A113" s="914"/>
      <c r="B113" s="915"/>
      <c r="C113" s="752" t="s">
        <v>445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126282</v>
      </c>
      <c r="AB113" s="919"/>
      <c r="AC113" s="919"/>
      <c r="AD113" s="919"/>
      <c r="AE113" s="920"/>
      <c r="AF113" s="921">
        <v>120843</v>
      </c>
      <c r="AG113" s="919"/>
      <c r="AH113" s="919"/>
      <c r="AI113" s="919"/>
      <c r="AJ113" s="920"/>
      <c r="AK113" s="921">
        <v>126378</v>
      </c>
      <c r="AL113" s="919"/>
      <c r="AM113" s="919"/>
      <c r="AN113" s="919"/>
      <c r="AO113" s="920"/>
      <c r="AP113" s="922">
        <v>2.2000000000000002</v>
      </c>
      <c r="AQ113" s="923"/>
      <c r="AR113" s="923"/>
      <c r="AS113" s="923"/>
      <c r="AT113" s="924"/>
      <c r="AU113" s="932"/>
      <c r="AV113" s="933"/>
      <c r="AW113" s="933"/>
      <c r="AX113" s="933"/>
      <c r="AY113" s="933"/>
      <c r="AZ113" s="817" t="s">
        <v>446</v>
      </c>
      <c r="BA113" s="752"/>
      <c r="BB113" s="752"/>
      <c r="BC113" s="752"/>
      <c r="BD113" s="752"/>
      <c r="BE113" s="752"/>
      <c r="BF113" s="752"/>
      <c r="BG113" s="752"/>
      <c r="BH113" s="752"/>
      <c r="BI113" s="752"/>
      <c r="BJ113" s="752"/>
      <c r="BK113" s="752"/>
      <c r="BL113" s="752"/>
      <c r="BM113" s="752"/>
      <c r="BN113" s="752"/>
      <c r="BO113" s="752"/>
      <c r="BP113" s="753"/>
      <c r="BQ113" s="789">
        <v>1082280</v>
      </c>
      <c r="BR113" s="790"/>
      <c r="BS113" s="790"/>
      <c r="BT113" s="790"/>
      <c r="BU113" s="790"/>
      <c r="BV113" s="790">
        <v>892697</v>
      </c>
      <c r="BW113" s="790"/>
      <c r="BX113" s="790"/>
      <c r="BY113" s="790"/>
      <c r="BZ113" s="790"/>
      <c r="CA113" s="790">
        <v>749017</v>
      </c>
      <c r="CB113" s="790"/>
      <c r="CC113" s="790"/>
      <c r="CD113" s="790"/>
      <c r="CE113" s="790"/>
      <c r="CF113" s="875">
        <v>12.8</v>
      </c>
      <c r="CG113" s="876"/>
      <c r="CH113" s="876"/>
      <c r="CI113" s="876"/>
      <c r="CJ113" s="876"/>
      <c r="CK113" s="927"/>
      <c r="CL113" s="821"/>
      <c r="CM113" s="817" t="s">
        <v>447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442</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15">
      <c r="A114" s="914"/>
      <c r="B114" s="915"/>
      <c r="C114" s="752" t="s">
        <v>448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96981</v>
      </c>
      <c r="AB114" s="780"/>
      <c r="AC114" s="780"/>
      <c r="AD114" s="780"/>
      <c r="AE114" s="781"/>
      <c r="AF114" s="782">
        <v>82573</v>
      </c>
      <c r="AG114" s="780"/>
      <c r="AH114" s="780"/>
      <c r="AI114" s="780"/>
      <c r="AJ114" s="781"/>
      <c r="AK114" s="782">
        <v>73765</v>
      </c>
      <c r="AL114" s="780"/>
      <c r="AM114" s="780"/>
      <c r="AN114" s="780"/>
      <c r="AO114" s="781"/>
      <c r="AP114" s="824">
        <v>1.3</v>
      </c>
      <c r="AQ114" s="825"/>
      <c r="AR114" s="825"/>
      <c r="AS114" s="825"/>
      <c r="AT114" s="826"/>
      <c r="AU114" s="932"/>
      <c r="AV114" s="933"/>
      <c r="AW114" s="933"/>
      <c r="AX114" s="933"/>
      <c r="AY114" s="933"/>
      <c r="AZ114" s="817" t="s">
        <v>449</v>
      </c>
      <c r="BA114" s="752"/>
      <c r="BB114" s="752"/>
      <c r="BC114" s="752"/>
      <c r="BD114" s="752"/>
      <c r="BE114" s="752"/>
      <c r="BF114" s="752"/>
      <c r="BG114" s="752"/>
      <c r="BH114" s="752"/>
      <c r="BI114" s="752"/>
      <c r="BJ114" s="752"/>
      <c r="BK114" s="752"/>
      <c r="BL114" s="752"/>
      <c r="BM114" s="752"/>
      <c r="BN114" s="752"/>
      <c r="BO114" s="752"/>
      <c r="BP114" s="753"/>
      <c r="BQ114" s="789">
        <v>1456203</v>
      </c>
      <c r="BR114" s="790"/>
      <c r="BS114" s="790"/>
      <c r="BT114" s="790"/>
      <c r="BU114" s="790"/>
      <c r="BV114" s="790">
        <v>1411456</v>
      </c>
      <c r="BW114" s="790"/>
      <c r="BX114" s="790"/>
      <c r="BY114" s="790"/>
      <c r="BZ114" s="790"/>
      <c r="CA114" s="790">
        <v>1416896</v>
      </c>
      <c r="CB114" s="790"/>
      <c r="CC114" s="790"/>
      <c r="CD114" s="790"/>
      <c r="CE114" s="790"/>
      <c r="CF114" s="875">
        <v>24.2</v>
      </c>
      <c r="CG114" s="876"/>
      <c r="CH114" s="876"/>
      <c r="CI114" s="876"/>
      <c r="CJ114" s="876"/>
      <c r="CK114" s="927"/>
      <c r="CL114" s="821"/>
      <c r="CM114" s="817" t="s">
        <v>450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436</v>
      </c>
      <c r="DM114" s="780"/>
      <c r="DN114" s="780"/>
      <c r="DO114" s="780"/>
      <c r="DP114" s="781"/>
      <c r="DQ114" s="782" t="s">
        <v>442</v>
      </c>
      <c r="DR114" s="780"/>
      <c r="DS114" s="780"/>
      <c r="DT114" s="780"/>
      <c r="DU114" s="781"/>
      <c r="DV114" s="824" t="s">
        <v>439</v>
      </c>
      <c r="DW114" s="825"/>
      <c r="DX114" s="825"/>
      <c r="DY114" s="825"/>
      <c r="DZ114" s="826"/>
    </row>
    <row r="115" spans="1:130" s="230" customFormat="1" ht="26.25" customHeight="1" x14ac:dyDescent="0.15">
      <c r="A115" s="914"/>
      <c r="B115" s="915"/>
      <c r="C115" s="752" t="s">
        <v>451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9174</v>
      </c>
      <c r="AB115" s="919"/>
      <c r="AC115" s="919"/>
      <c r="AD115" s="919"/>
      <c r="AE115" s="920"/>
      <c r="AF115" s="921">
        <v>8648</v>
      </c>
      <c r="AG115" s="919"/>
      <c r="AH115" s="919"/>
      <c r="AI115" s="919"/>
      <c r="AJ115" s="920"/>
      <c r="AK115" s="921">
        <v>8206</v>
      </c>
      <c r="AL115" s="919"/>
      <c r="AM115" s="919"/>
      <c r="AN115" s="919"/>
      <c r="AO115" s="920"/>
      <c r="AP115" s="922">
        <v>0.1</v>
      </c>
      <c r="AQ115" s="923"/>
      <c r="AR115" s="923"/>
      <c r="AS115" s="923"/>
      <c r="AT115" s="924"/>
      <c r="AU115" s="932"/>
      <c r="AV115" s="933"/>
      <c r="AW115" s="933"/>
      <c r="AX115" s="933"/>
      <c r="AY115" s="933"/>
      <c r="AZ115" s="817" t="s">
        <v>452</v>
      </c>
      <c r="BA115" s="752"/>
      <c r="BB115" s="752"/>
      <c r="BC115" s="752"/>
      <c r="BD115" s="752"/>
      <c r="BE115" s="752"/>
      <c r="BF115" s="752"/>
      <c r="BG115" s="752"/>
      <c r="BH115" s="752"/>
      <c r="BI115" s="752"/>
      <c r="BJ115" s="752"/>
      <c r="BK115" s="752"/>
      <c r="BL115" s="752"/>
      <c r="BM115" s="752"/>
      <c r="BN115" s="752"/>
      <c r="BO115" s="752"/>
      <c r="BP115" s="753"/>
      <c r="BQ115" s="789" t="s">
        <v>130</v>
      </c>
      <c r="BR115" s="790"/>
      <c r="BS115" s="790"/>
      <c r="BT115" s="790"/>
      <c r="BU115" s="790"/>
      <c r="BV115" s="790" t="s">
        <v>130</v>
      </c>
      <c r="BW115" s="790"/>
      <c r="BX115" s="790"/>
      <c r="BY115" s="790"/>
      <c r="BZ115" s="790"/>
      <c r="CA115" s="790" t="s">
        <v>436</v>
      </c>
      <c r="CB115" s="790"/>
      <c r="CC115" s="790"/>
      <c r="CD115" s="790"/>
      <c r="CE115" s="790"/>
      <c r="CF115" s="875" t="s">
        <v>130</v>
      </c>
      <c r="CG115" s="876"/>
      <c r="CH115" s="876"/>
      <c r="CI115" s="876"/>
      <c r="CJ115" s="876"/>
      <c r="CK115" s="927"/>
      <c r="CL115" s="821"/>
      <c r="CM115" s="817" t="s">
        <v>453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442</v>
      </c>
      <c r="DH115" s="780"/>
      <c r="DI115" s="780"/>
      <c r="DJ115" s="780"/>
      <c r="DK115" s="781"/>
      <c r="DL115" s="782" t="s">
        <v>130</v>
      </c>
      <c r="DM115" s="780"/>
      <c r="DN115" s="780"/>
      <c r="DO115" s="780"/>
      <c r="DP115" s="781"/>
      <c r="DQ115" s="782" t="s">
        <v>436</v>
      </c>
      <c r="DR115" s="780"/>
      <c r="DS115" s="780"/>
      <c r="DT115" s="780"/>
      <c r="DU115" s="781"/>
      <c r="DV115" s="824" t="s">
        <v>436</v>
      </c>
      <c r="DW115" s="825"/>
      <c r="DX115" s="825"/>
      <c r="DY115" s="825"/>
      <c r="DZ115" s="826"/>
    </row>
    <row r="116" spans="1:130" s="230" customFormat="1" ht="26.25" customHeight="1" x14ac:dyDescent="0.15">
      <c r="A116" s="916"/>
      <c r="B116" s="917"/>
      <c r="C116" s="839" t="s">
        <v>454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442</v>
      </c>
      <c r="AB116" s="780"/>
      <c r="AC116" s="780"/>
      <c r="AD116" s="780"/>
      <c r="AE116" s="781"/>
      <c r="AF116" s="782" t="s">
        <v>436</v>
      </c>
      <c r="AG116" s="780"/>
      <c r="AH116" s="780"/>
      <c r="AI116" s="780"/>
      <c r="AJ116" s="781"/>
      <c r="AK116" s="782" t="s">
        <v>436</v>
      </c>
      <c r="AL116" s="780"/>
      <c r="AM116" s="780"/>
      <c r="AN116" s="780"/>
      <c r="AO116" s="781"/>
      <c r="AP116" s="824" t="s">
        <v>436</v>
      </c>
      <c r="AQ116" s="825"/>
      <c r="AR116" s="825"/>
      <c r="AS116" s="825"/>
      <c r="AT116" s="826"/>
      <c r="AU116" s="932"/>
      <c r="AV116" s="933"/>
      <c r="AW116" s="933"/>
      <c r="AX116" s="933"/>
      <c r="AY116" s="933"/>
      <c r="AZ116" s="909" t="s">
        <v>455</v>
      </c>
      <c r="BA116" s="910"/>
      <c r="BB116" s="910"/>
      <c r="BC116" s="910"/>
      <c r="BD116" s="910"/>
      <c r="BE116" s="910"/>
      <c r="BF116" s="910"/>
      <c r="BG116" s="910"/>
      <c r="BH116" s="910"/>
      <c r="BI116" s="910"/>
      <c r="BJ116" s="910"/>
      <c r="BK116" s="910"/>
      <c r="BL116" s="910"/>
      <c r="BM116" s="910"/>
      <c r="BN116" s="910"/>
      <c r="BO116" s="910"/>
      <c r="BP116" s="911"/>
      <c r="BQ116" s="789" t="s">
        <v>130</v>
      </c>
      <c r="BR116" s="790"/>
      <c r="BS116" s="790"/>
      <c r="BT116" s="790"/>
      <c r="BU116" s="790"/>
      <c r="BV116" s="790" t="s">
        <v>130</v>
      </c>
      <c r="BW116" s="790"/>
      <c r="BX116" s="790"/>
      <c r="BY116" s="790"/>
      <c r="BZ116" s="790"/>
      <c r="CA116" s="790" t="s">
        <v>442</v>
      </c>
      <c r="CB116" s="790"/>
      <c r="CC116" s="790"/>
      <c r="CD116" s="790"/>
      <c r="CE116" s="790"/>
      <c r="CF116" s="875" t="s">
        <v>130</v>
      </c>
      <c r="CG116" s="876"/>
      <c r="CH116" s="876"/>
      <c r="CI116" s="876"/>
      <c r="CJ116" s="876"/>
      <c r="CK116" s="927"/>
      <c r="CL116" s="821"/>
      <c r="CM116" s="817" t="s">
        <v>456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436</v>
      </c>
      <c r="DM116" s="780"/>
      <c r="DN116" s="780"/>
      <c r="DO116" s="780"/>
      <c r="DP116" s="781"/>
      <c r="DQ116" s="782" t="s">
        <v>130</v>
      </c>
      <c r="DR116" s="780"/>
      <c r="DS116" s="780"/>
      <c r="DT116" s="780"/>
      <c r="DU116" s="781"/>
      <c r="DV116" s="824" t="s">
        <v>436</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457</v>
      </c>
      <c r="Z117" s="897"/>
      <c r="AA117" s="902">
        <v>1720810</v>
      </c>
      <c r="AB117" s="903"/>
      <c r="AC117" s="903"/>
      <c r="AD117" s="903"/>
      <c r="AE117" s="904"/>
      <c r="AF117" s="905">
        <v>1733025</v>
      </c>
      <c r="AG117" s="903"/>
      <c r="AH117" s="903"/>
      <c r="AI117" s="903"/>
      <c r="AJ117" s="904"/>
      <c r="AK117" s="905">
        <v>1788799</v>
      </c>
      <c r="AL117" s="903"/>
      <c r="AM117" s="903"/>
      <c r="AN117" s="903"/>
      <c r="AO117" s="904"/>
      <c r="AP117" s="906"/>
      <c r="AQ117" s="907"/>
      <c r="AR117" s="907"/>
      <c r="AS117" s="907"/>
      <c r="AT117" s="908"/>
      <c r="AU117" s="932"/>
      <c r="AV117" s="933"/>
      <c r="AW117" s="933"/>
      <c r="AX117" s="933"/>
      <c r="AY117" s="933"/>
      <c r="AZ117" s="863" t="s">
        <v>458</v>
      </c>
      <c r="BA117" s="864"/>
      <c r="BB117" s="864"/>
      <c r="BC117" s="864"/>
      <c r="BD117" s="864"/>
      <c r="BE117" s="864"/>
      <c r="BF117" s="864"/>
      <c r="BG117" s="864"/>
      <c r="BH117" s="864"/>
      <c r="BI117" s="864"/>
      <c r="BJ117" s="864"/>
      <c r="BK117" s="864"/>
      <c r="BL117" s="864"/>
      <c r="BM117" s="864"/>
      <c r="BN117" s="864"/>
      <c r="BO117" s="864"/>
      <c r="BP117" s="865"/>
      <c r="BQ117" s="789" t="s">
        <v>130</v>
      </c>
      <c r="BR117" s="790"/>
      <c r="BS117" s="790"/>
      <c r="BT117" s="790"/>
      <c r="BU117" s="790"/>
      <c r="BV117" s="790" t="s">
        <v>130</v>
      </c>
      <c r="BW117" s="790"/>
      <c r="BX117" s="790"/>
      <c r="BY117" s="790"/>
      <c r="BZ117" s="790"/>
      <c r="CA117" s="790" t="s">
        <v>130</v>
      </c>
      <c r="CB117" s="790"/>
      <c r="CC117" s="790"/>
      <c r="CD117" s="790"/>
      <c r="CE117" s="790"/>
      <c r="CF117" s="875" t="s">
        <v>442</v>
      </c>
      <c r="CG117" s="876"/>
      <c r="CH117" s="876"/>
      <c r="CI117" s="876"/>
      <c r="CJ117" s="876"/>
      <c r="CK117" s="927"/>
      <c r="CL117" s="821"/>
      <c r="CM117" s="817" t="s">
        <v>459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15">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306</v>
      </c>
      <c r="AL118" s="896"/>
      <c r="AM118" s="896"/>
      <c r="AN118" s="896"/>
      <c r="AO118" s="897"/>
      <c r="AP118" s="899" t="s">
        <v>429</v>
      </c>
      <c r="AQ118" s="900"/>
      <c r="AR118" s="900"/>
      <c r="AS118" s="900"/>
      <c r="AT118" s="901"/>
      <c r="AU118" s="932"/>
      <c r="AV118" s="933"/>
      <c r="AW118" s="933"/>
      <c r="AX118" s="933"/>
      <c r="AY118" s="933"/>
      <c r="AZ118" s="838" t="s">
        <v>460</v>
      </c>
      <c r="BA118" s="839"/>
      <c r="BB118" s="839"/>
      <c r="BC118" s="839"/>
      <c r="BD118" s="839"/>
      <c r="BE118" s="839"/>
      <c r="BF118" s="839"/>
      <c r="BG118" s="839"/>
      <c r="BH118" s="839"/>
      <c r="BI118" s="839"/>
      <c r="BJ118" s="839"/>
      <c r="BK118" s="839"/>
      <c r="BL118" s="839"/>
      <c r="BM118" s="839"/>
      <c r="BN118" s="839"/>
      <c r="BO118" s="839"/>
      <c r="BP118" s="840"/>
      <c r="BQ118" s="879" t="s">
        <v>442</v>
      </c>
      <c r="BR118" s="845"/>
      <c r="BS118" s="845"/>
      <c r="BT118" s="845"/>
      <c r="BU118" s="845"/>
      <c r="BV118" s="845" t="s">
        <v>130</v>
      </c>
      <c r="BW118" s="845"/>
      <c r="BX118" s="845"/>
      <c r="BY118" s="845"/>
      <c r="BZ118" s="845"/>
      <c r="CA118" s="845" t="s">
        <v>442</v>
      </c>
      <c r="CB118" s="845"/>
      <c r="CC118" s="845"/>
      <c r="CD118" s="845"/>
      <c r="CE118" s="845"/>
      <c r="CF118" s="875" t="s">
        <v>130</v>
      </c>
      <c r="CG118" s="876"/>
      <c r="CH118" s="876"/>
      <c r="CI118" s="876"/>
      <c r="CJ118" s="876"/>
      <c r="CK118" s="927"/>
      <c r="CL118" s="821"/>
      <c r="CM118" s="817" t="s">
        <v>461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442</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433</v>
      </c>
      <c r="B119" s="819"/>
      <c r="C119" s="860" t="s">
        <v>434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v>7527</v>
      </c>
      <c r="AB119" s="889"/>
      <c r="AC119" s="889"/>
      <c r="AD119" s="889"/>
      <c r="AE119" s="890"/>
      <c r="AF119" s="891">
        <v>7615</v>
      </c>
      <c r="AG119" s="889"/>
      <c r="AH119" s="889"/>
      <c r="AI119" s="889"/>
      <c r="AJ119" s="890"/>
      <c r="AK119" s="891">
        <v>7704</v>
      </c>
      <c r="AL119" s="889"/>
      <c r="AM119" s="889"/>
      <c r="AN119" s="889"/>
      <c r="AO119" s="890"/>
      <c r="AP119" s="892">
        <v>0.1</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462</v>
      </c>
      <c r="BP119" s="878"/>
      <c r="BQ119" s="879">
        <v>16362069</v>
      </c>
      <c r="BR119" s="845"/>
      <c r="BS119" s="845"/>
      <c r="BT119" s="845"/>
      <c r="BU119" s="845"/>
      <c r="BV119" s="845">
        <v>16039807</v>
      </c>
      <c r="BW119" s="845"/>
      <c r="BX119" s="845"/>
      <c r="BY119" s="845"/>
      <c r="BZ119" s="845"/>
      <c r="CA119" s="845">
        <v>16115287</v>
      </c>
      <c r="CB119" s="845"/>
      <c r="CC119" s="845"/>
      <c r="CD119" s="845"/>
      <c r="CE119" s="845"/>
      <c r="CF119" s="748"/>
      <c r="CG119" s="749"/>
      <c r="CH119" s="749"/>
      <c r="CI119" s="749"/>
      <c r="CJ119" s="834"/>
      <c r="CK119" s="928"/>
      <c r="CL119" s="823"/>
      <c r="CM119" s="838" t="s">
        <v>463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1767</v>
      </c>
      <c r="DH119" s="764"/>
      <c r="DI119" s="764"/>
      <c r="DJ119" s="764"/>
      <c r="DK119" s="765"/>
      <c r="DL119" s="766">
        <v>796</v>
      </c>
      <c r="DM119" s="764"/>
      <c r="DN119" s="764"/>
      <c r="DO119" s="764"/>
      <c r="DP119" s="765"/>
      <c r="DQ119" s="766">
        <v>343</v>
      </c>
      <c r="DR119" s="764"/>
      <c r="DS119" s="764"/>
      <c r="DT119" s="764"/>
      <c r="DU119" s="765"/>
      <c r="DV119" s="848">
        <v>0</v>
      </c>
      <c r="DW119" s="849"/>
      <c r="DX119" s="849"/>
      <c r="DY119" s="849"/>
      <c r="DZ119" s="850"/>
    </row>
    <row r="120" spans="1:130" s="230" customFormat="1" ht="26.25" customHeight="1" x14ac:dyDescent="0.15">
      <c r="A120" s="820"/>
      <c r="B120" s="821"/>
      <c r="C120" s="817" t="s">
        <v>438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442</v>
      </c>
      <c r="AB120" s="780"/>
      <c r="AC120" s="780"/>
      <c r="AD120" s="780"/>
      <c r="AE120" s="781"/>
      <c r="AF120" s="782" t="s">
        <v>442</v>
      </c>
      <c r="AG120" s="780"/>
      <c r="AH120" s="780"/>
      <c r="AI120" s="780"/>
      <c r="AJ120" s="781"/>
      <c r="AK120" s="782" t="s">
        <v>442</v>
      </c>
      <c r="AL120" s="780"/>
      <c r="AM120" s="780"/>
      <c r="AN120" s="780"/>
      <c r="AO120" s="781"/>
      <c r="AP120" s="824" t="s">
        <v>442</v>
      </c>
      <c r="AQ120" s="825"/>
      <c r="AR120" s="825"/>
      <c r="AS120" s="825"/>
      <c r="AT120" s="826"/>
      <c r="AU120" s="880" t="s">
        <v>464</v>
      </c>
      <c r="AV120" s="881"/>
      <c r="AW120" s="881"/>
      <c r="AX120" s="881"/>
      <c r="AY120" s="882"/>
      <c r="AZ120" s="860" t="s">
        <v>465</v>
      </c>
      <c r="BA120" s="810"/>
      <c r="BB120" s="810"/>
      <c r="BC120" s="810"/>
      <c r="BD120" s="810"/>
      <c r="BE120" s="810"/>
      <c r="BF120" s="810"/>
      <c r="BG120" s="810"/>
      <c r="BH120" s="810"/>
      <c r="BI120" s="810"/>
      <c r="BJ120" s="810"/>
      <c r="BK120" s="810"/>
      <c r="BL120" s="810"/>
      <c r="BM120" s="810"/>
      <c r="BN120" s="810"/>
      <c r="BO120" s="810"/>
      <c r="BP120" s="811"/>
      <c r="BQ120" s="861">
        <v>5892145</v>
      </c>
      <c r="BR120" s="842"/>
      <c r="BS120" s="842"/>
      <c r="BT120" s="842"/>
      <c r="BU120" s="842"/>
      <c r="BV120" s="842">
        <v>6339299</v>
      </c>
      <c r="BW120" s="842"/>
      <c r="BX120" s="842"/>
      <c r="BY120" s="842"/>
      <c r="BZ120" s="842"/>
      <c r="CA120" s="842">
        <v>6091992</v>
      </c>
      <c r="CB120" s="842"/>
      <c r="CC120" s="842"/>
      <c r="CD120" s="842"/>
      <c r="CE120" s="842"/>
      <c r="CF120" s="866">
        <v>104.2</v>
      </c>
      <c r="CG120" s="867"/>
      <c r="CH120" s="867"/>
      <c r="CI120" s="867"/>
      <c r="CJ120" s="867"/>
      <c r="CK120" s="868" t="s">
        <v>466</v>
      </c>
      <c r="CL120" s="852"/>
      <c r="CM120" s="852"/>
      <c r="CN120" s="852"/>
      <c r="CO120" s="853"/>
      <c r="CP120" s="872" t="s">
        <v>467</v>
      </c>
      <c r="CQ120" s="873"/>
      <c r="CR120" s="873"/>
      <c r="CS120" s="873"/>
      <c r="CT120" s="873"/>
      <c r="CU120" s="873"/>
      <c r="CV120" s="873"/>
      <c r="CW120" s="873"/>
      <c r="CX120" s="873"/>
      <c r="CY120" s="873"/>
      <c r="CZ120" s="873"/>
      <c r="DA120" s="873"/>
      <c r="DB120" s="873"/>
      <c r="DC120" s="873"/>
      <c r="DD120" s="873"/>
      <c r="DE120" s="873"/>
      <c r="DF120" s="874"/>
      <c r="DG120" s="861">
        <v>734855</v>
      </c>
      <c r="DH120" s="842"/>
      <c r="DI120" s="842"/>
      <c r="DJ120" s="842"/>
      <c r="DK120" s="842"/>
      <c r="DL120" s="842">
        <v>692069</v>
      </c>
      <c r="DM120" s="842"/>
      <c r="DN120" s="842"/>
      <c r="DO120" s="842"/>
      <c r="DP120" s="842"/>
      <c r="DQ120" s="842">
        <v>672909</v>
      </c>
      <c r="DR120" s="842"/>
      <c r="DS120" s="842"/>
      <c r="DT120" s="842"/>
      <c r="DU120" s="842"/>
      <c r="DV120" s="843">
        <v>11.5</v>
      </c>
      <c r="DW120" s="843"/>
      <c r="DX120" s="843"/>
      <c r="DY120" s="843"/>
      <c r="DZ120" s="844"/>
    </row>
    <row r="121" spans="1:130" s="230" customFormat="1" ht="26.25" customHeight="1" x14ac:dyDescent="0.15">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442</v>
      </c>
      <c r="AB121" s="780"/>
      <c r="AC121" s="780"/>
      <c r="AD121" s="780"/>
      <c r="AE121" s="781"/>
      <c r="AF121" s="782" t="s">
        <v>130</v>
      </c>
      <c r="AG121" s="780"/>
      <c r="AH121" s="780"/>
      <c r="AI121" s="780"/>
      <c r="AJ121" s="781"/>
      <c r="AK121" s="782" t="s">
        <v>442</v>
      </c>
      <c r="AL121" s="780"/>
      <c r="AM121" s="780"/>
      <c r="AN121" s="780"/>
      <c r="AO121" s="781"/>
      <c r="AP121" s="824" t="s">
        <v>442</v>
      </c>
      <c r="AQ121" s="825"/>
      <c r="AR121" s="825"/>
      <c r="AS121" s="825"/>
      <c r="AT121" s="826"/>
      <c r="AU121" s="883"/>
      <c r="AV121" s="884"/>
      <c r="AW121" s="884"/>
      <c r="AX121" s="884"/>
      <c r="AY121" s="885"/>
      <c r="AZ121" s="817" t="s">
        <v>469</v>
      </c>
      <c r="BA121" s="752"/>
      <c r="BB121" s="752"/>
      <c r="BC121" s="752"/>
      <c r="BD121" s="752"/>
      <c r="BE121" s="752"/>
      <c r="BF121" s="752"/>
      <c r="BG121" s="752"/>
      <c r="BH121" s="752"/>
      <c r="BI121" s="752"/>
      <c r="BJ121" s="752"/>
      <c r="BK121" s="752"/>
      <c r="BL121" s="752"/>
      <c r="BM121" s="752"/>
      <c r="BN121" s="752"/>
      <c r="BO121" s="752"/>
      <c r="BP121" s="753"/>
      <c r="BQ121" s="789">
        <v>5651</v>
      </c>
      <c r="BR121" s="790"/>
      <c r="BS121" s="790"/>
      <c r="BT121" s="790"/>
      <c r="BU121" s="790"/>
      <c r="BV121" s="790">
        <v>3732</v>
      </c>
      <c r="BW121" s="790"/>
      <c r="BX121" s="790"/>
      <c r="BY121" s="790"/>
      <c r="BZ121" s="790"/>
      <c r="CA121" s="790" t="s">
        <v>442</v>
      </c>
      <c r="CB121" s="790"/>
      <c r="CC121" s="790"/>
      <c r="CD121" s="790"/>
      <c r="CE121" s="790"/>
      <c r="CF121" s="875" t="s">
        <v>442</v>
      </c>
      <c r="CG121" s="876"/>
      <c r="CH121" s="876"/>
      <c r="CI121" s="876"/>
      <c r="CJ121" s="876"/>
      <c r="CK121" s="869"/>
      <c r="CL121" s="855"/>
      <c r="CM121" s="855"/>
      <c r="CN121" s="855"/>
      <c r="CO121" s="856"/>
      <c r="CP121" s="835" t="s">
        <v>470</v>
      </c>
      <c r="CQ121" s="836"/>
      <c r="CR121" s="836"/>
      <c r="CS121" s="836"/>
      <c r="CT121" s="836"/>
      <c r="CU121" s="836"/>
      <c r="CV121" s="836"/>
      <c r="CW121" s="836"/>
      <c r="CX121" s="836"/>
      <c r="CY121" s="836"/>
      <c r="CZ121" s="836"/>
      <c r="DA121" s="836"/>
      <c r="DB121" s="836"/>
      <c r="DC121" s="836"/>
      <c r="DD121" s="836"/>
      <c r="DE121" s="836"/>
      <c r="DF121" s="837"/>
      <c r="DG121" s="789">
        <v>191583</v>
      </c>
      <c r="DH121" s="790"/>
      <c r="DI121" s="790"/>
      <c r="DJ121" s="790"/>
      <c r="DK121" s="790"/>
      <c r="DL121" s="790">
        <v>175131</v>
      </c>
      <c r="DM121" s="790"/>
      <c r="DN121" s="790"/>
      <c r="DO121" s="790"/>
      <c r="DP121" s="790"/>
      <c r="DQ121" s="790">
        <v>158375</v>
      </c>
      <c r="DR121" s="790"/>
      <c r="DS121" s="790"/>
      <c r="DT121" s="790"/>
      <c r="DU121" s="790"/>
      <c r="DV121" s="796">
        <v>2.7</v>
      </c>
      <c r="DW121" s="796"/>
      <c r="DX121" s="796"/>
      <c r="DY121" s="796"/>
      <c r="DZ121" s="797"/>
    </row>
    <row r="122" spans="1:130" s="230" customFormat="1" ht="26.25" customHeight="1" x14ac:dyDescent="0.15">
      <c r="A122" s="820"/>
      <c r="B122" s="821"/>
      <c r="C122" s="817" t="s">
        <v>450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442</v>
      </c>
      <c r="AB122" s="780"/>
      <c r="AC122" s="780"/>
      <c r="AD122" s="780"/>
      <c r="AE122" s="781"/>
      <c r="AF122" s="782" t="s">
        <v>442</v>
      </c>
      <c r="AG122" s="780"/>
      <c r="AH122" s="780"/>
      <c r="AI122" s="780"/>
      <c r="AJ122" s="781"/>
      <c r="AK122" s="782" t="s">
        <v>442</v>
      </c>
      <c r="AL122" s="780"/>
      <c r="AM122" s="780"/>
      <c r="AN122" s="780"/>
      <c r="AO122" s="781"/>
      <c r="AP122" s="824" t="s">
        <v>442</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11016739</v>
      </c>
      <c r="BR122" s="845"/>
      <c r="BS122" s="845"/>
      <c r="BT122" s="845"/>
      <c r="BU122" s="845"/>
      <c r="BV122" s="845">
        <v>10601063</v>
      </c>
      <c r="BW122" s="845"/>
      <c r="BX122" s="845"/>
      <c r="BY122" s="845"/>
      <c r="BZ122" s="845"/>
      <c r="CA122" s="845">
        <v>11103002</v>
      </c>
      <c r="CB122" s="845"/>
      <c r="CC122" s="845"/>
      <c r="CD122" s="845"/>
      <c r="CE122" s="845"/>
      <c r="CF122" s="846">
        <v>189.9</v>
      </c>
      <c r="CG122" s="847"/>
      <c r="CH122" s="847"/>
      <c r="CI122" s="847"/>
      <c r="CJ122" s="847"/>
      <c r="CK122" s="869"/>
      <c r="CL122" s="855"/>
      <c r="CM122" s="855"/>
      <c r="CN122" s="855"/>
      <c r="CO122" s="856"/>
      <c r="CP122" s="835" t="s">
        <v>472</v>
      </c>
      <c r="CQ122" s="836"/>
      <c r="CR122" s="836"/>
      <c r="CS122" s="836"/>
      <c r="CT122" s="836"/>
      <c r="CU122" s="836"/>
      <c r="CV122" s="836"/>
      <c r="CW122" s="836"/>
      <c r="CX122" s="836"/>
      <c r="CY122" s="836"/>
      <c r="CZ122" s="836"/>
      <c r="DA122" s="836"/>
      <c r="DB122" s="836"/>
      <c r="DC122" s="836"/>
      <c r="DD122" s="836"/>
      <c r="DE122" s="836"/>
      <c r="DF122" s="837"/>
      <c r="DG122" s="789">
        <v>104293</v>
      </c>
      <c r="DH122" s="790"/>
      <c r="DI122" s="790"/>
      <c r="DJ122" s="790"/>
      <c r="DK122" s="790"/>
      <c r="DL122" s="790">
        <v>87708</v>
      </c>
      <c r="DM122" s="790"/>
      <c r="DN122" s="790"/>
      <c r="DO122" s="790"/>
      <c r="DP122" s="790"/>
      <c r="DQ122" s="790">
        <v>70713</v>
      </c>
      <c r="DR122" s="790"/>
      <c r="DS122" s="790"/>
      <c r="DT122" s="790"/>
      <c r="DU122" s="790"/>
      <c r="DV122" s="796">
        <v>1.2</v>
      </c>
      <c r="DW122" s="796"/>
      <c r="DX122" s="796"/>
      <c r="DY122" s="796"/>
      <c r="DZ122" s="797"/>
    </row>
    <row r="123" spans="1:130" s="230" customFormat="1" ht="26.25" customHeight="1" x14ac:dyDescent="0.15">
      <c r="A123" s="820"/>
      <c r="B123" s="821"/>
      <c r="C123" s="817" t="s">
        <v>456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473</v>
      </c>
      <c r="AB123" s="780"/>
      <c r="AC123" s="780"/>
      <c r="AD123" s="780"/>
      <c r="AE123" s="781"/>
      <c r="AF123" s="782" t="s">
        <v>130</v>
      </c>
      <c r="AG123" s="780"/>
      <c r="AH123" s="780"/>
      <c r="AI123" s="780"/>
      <c r="AJ123" s="781"/>
      <c r="AK123" s="782" t="s">
        <v>474</v>
      </c>
      <c r="AL123" s="780"/>
      <c r="AM123" s="780"/>
      <c r="AN123" s="780"/>
      <c r="AO123" s="781"/>
      <c r="AP123" s="824" t="s">
        <v>475</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476</v>
      </c>
      <c r="BP123" s="878"/>
      <c r="BQ123" s="832">
        <v>16914535</v>
      </c>
      <c r="BR123" s="833"/>
      <c r="BS123" s="833"/>
      <c r="BT123" s="833"/>
      <c r="BU123" s="833"/>
      <c r="BV123" s="833">
        <v>16944094</v>
      </c>
      <c r="BW123" s="833"/>
      <c r="BX123" s="833"/>
      <c r="BY123" s="833"/>
      <c r="BZ123" s="833"/>
      <c r="CA123" s="833">
        <v>17194994</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t="s">
        <v>478</v>
      </c>
      <c r="DH123" s="780"/>
      <c r="DI123" s="780"/>
      <c r="DJ123" s="780"/>
      <c r="DK123" s="781"/>
      <c r="DL123" s="782" t="s">
        <v>479</v>
      </c>
      <c r="DM123" s="780"/>
      <c r="DN123" s="780"/>
      <c r="DO123" s="780"/>
      <c r="DP123" s="781"/>
      <c r="DQ123" s="782" t="s">
        <v>130</v>
      </c>
      <c r="DR123" s="780"/>
      <c r="DS123" s="780"/>
      <c r="DT123" s="780"/>
      <c r="DU123" s="781"/>
      <c r="DV123" s="824" t="s">
        <v>480</v>
      </c>
      <c r="DW123" s="825"/>
      <c r="DX123" s="825"/>
      <c r="DY123" s="825"/>
      <c r="DZ123" s="826"/>
    </row>
    <row r="124" spans="1:130" s="230" customFormat="1" ht="26.25" customHeight="1" thickBot="1" x14ac:dyDescent="0.2">
      <c r="A124" s="820"/>
      <c r="B124" s="821"/>
      <c r="C124" s="817" t="s">
        <v>459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473</v>
      </c>
      <c r="AB124" s="780"/>
      <c r="AC124" s="780"/>
      <c r="AD124" s="780"/>
      <c r="AE124" s="781"/>
      <c r="AF124" s="782" t="s">
        <v>478</v>
      </c>
      <c r="AG124" s="780"/>
      <c r="AH124" s="780"/>
      <c r="AI124" s="780"/>
      <c r="AJ124" s="781"/>
      <c r="AK124" s="782" t="s">
        <v>481</v>
      </c>
      <c r="AL124" s="780"/>
      <c r="AM124" s="780"/>
      <c r="AN124" s="780"/>
      <c r="AO124" s="781"/>
      <c r="AP124" s="824" t="s">
        <v>130</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483</v>
      </c>
      <c r="BR124" s="831"/>
      <c r="BS124" s="831"/>
      <c r="BT124" s="831"/>
      <c r="BU124" s="831"/>
      <c r="BV124" s="831" t="s">
        <v>484</v>
      </c>
      <c r="BW124" s="831"/>
      <c r="BX124" s="831"/>
      <c r="BY124" s="831"/>
      <c r="BZ124" s="831"/>
      <c r="CA124" s="831" t="s">
        <v>474</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474</v>
      </c>
      <c r="DH124" s="764"/>
      <c r="DI124" s="764"/>
      <c r="DJ124" s="764"/>
      <c r="DK124" s="765"/>
      <c r="DL124" s="766" t="s">
        <v>474</v>
      </c>
      <c r="DM124" s="764"/>
      <c r="DN124" s="764"/>
      <c r="DO124" s="764"/>
      <c r="DP124" s="765"/>
      <c r="DQ124" s="766" t="s">
        <v>486</v>
      </c>
      <c r="DR124" s="764"/>
      <c r="DS124" s="764"/>
      <c r="DT124" s="764"/>
      <c r="DU124" s="765"/>
      <c r="DV124" s="848" t="s">
        <v>483</v>
      </c>
      <c r="DW124" s="849"/>
      <c r="DX124" s="849"/>
      <c r="DY124" s="849"/>
      <c r="DZ124" s="850"/>
    </row>
    <row r="125" spans="1:130" s="230" customFormat="1" ht="26.25" customHeight="1" x14ac:dyDescent="0.15">
      <c r="A125" s="820"/>
      <c r="B125" s="821"/>
      <c r="C125" s="817" t="s">
        <v>461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474</v>
      </c>
      <c r="AB125" s="780"/>
      <c r="AC125" s="780"/>
      <c r="AD125" s="780"/>
      <c r="AE125" s="781"/>
      <c r="AF125" s="782" t="s">
        <v>480</v>
      </c>
      <c r="AG125" s="780"/>
      <c r="AH125" s="780"/>
      <c r="AI125" s="780"/>
      <c r="AJ125" s="781"/>
      <c r="AK125" s="782" t="s">
        <v>487</v>
      </c>
      <c r="AL125" s="780"/>
      <c r="AM125" s="780"/>
      <c r="AN125" s="780"/>
      <c r="AO125" s="781"/>
      <c r="AP125" s="824" t="s">
        <v>484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10"/>
      <c r="CR125" s="810"/>
      <c r="CS125" s="810"/>
      <c r="CT125" s="810"/>
      <c r="CU125" s="810"/>
      <c r="CV125" s="810"/>
      <c r="CW125" s="810"/>
      <c r="CX125" s="810"/>
      <c r="CY125" s="810"/>
      <c r="CZ125" s="810"/>
      <c r="DA125" s="810"/>
      <c r="DB125" s="810"/>
      <c r="DC125" s="810"/>
      <c r="DD125" s="810"/>
      <c r="DE125" s="810"/>
      <c r="DF125" s="811"/>
      <c r="DG125" s="861" t="s">
        <v>490</v>
      </c>
      <c r="DH125" s="842"/>
      <c r="DI125" s="842"/>
      <c r="DJ125" s="842"/>
      <c r="DK125" s="842"/>
      <c r="DL125" s="842" t="s">
        <v>130</v>
      </c>
      <c r="DM125" s="842"/>
      <c r="DN125" s="842"/>
      <c r="DO125" s="842"/>
      <c r="DP125" s="842"/>
      <c r="DQ125" s="842" t="s">
        <v>130</v>
      </c>
      <c r="DR125" s="842"/>
      <c r="DS125" s="842"/>
      <c r="DT125" s="842"/>
      <c r="DU125" s="842"/>
      <c r="DV125" s="843" t="s">
        <v>486</v>
      </c>
      <c r="DW125" s="843"/>
      <c r="DX125" s="843"/>
      <c r="DY125" s="843"/>
      <c r="DZ125" s="844"/>
    </row>
    <row r="126" spans="1:130" s="230" customFormat="1" ht="26.25" customHeight="1" thickBot="1" x14ac:dyDescent="0.2">
      <c r="A126" s="820"/>
      <c r="B126" s="821"/>
      <c r="C126" s="817" t="s">
        <v>463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491</v>
      </c>
      <c r="CQ126" s="752"/>
      <c r="CR126" s="752"/>
      <c r="CS126" s="752"/>
      <c r="CT126" s="752"/>
      <c r="CU126" s="752"/>
      <c r="CV126" s="752"/>
      <c r="CW126" s="752"/>
      <c r="CX126" s="752"/>
      <c r="CY126" s="752"/>
      <c r="CZ126" s="752"/>
      <c r="DA126" s="752"/>
      <c r="DB126" s="752"/>
      <c r="DC126" s="752"/>
      <c r="DD126" s="752"/>
      <c r="DE126" s="752"/>
      <c r="DF126" s="753"/>
      <c r="DG126" s="789" t="s">
        <v>474</v>
      </c>
      <c r="DH126" s="790"/>
      <c r="DI126" s="790"/>
      <c r="DJ126" s="790"/>
      <c r="DK126" s="790"/>
      <c r="DL126" s="790" t="s">
        <v>130</v>
      </c>
      <c r="DM126" s="790"/>
      <c r="DN126" s="790"/>
      <c r="DO126" s="790"/>
      <c r="DP126" s="790"/>
      <c r="DQ126" s="790" t="s">
        <v>474</v>
      </c>
      <c r="DR126" s="790"/>
      <c r="DS126" s="790"/>
      <c r="DT126" s="790"/>
      <c r="DU126" s="790"/>
      <c r="DV126" s="796" t="s">
        <v>130</v>
      </c>
      <c r="DW126" s="796"/>
      <c r="DX126" s="796"/>
      <c r="DY126" s="796"/>
      <c r="DZ126" s="797"/>
    </row>
    <row r="127" spans="1:130" s="230" customFormat="1" ht="26.25" customHeight="1" x14ac:dyDescent="0.15">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1647</v>
      </c>
      <c r="AB127" s="780"/>
      <c r="AC127" s="780"/>
      <c r="AD127" s="780"/>
      <c r="AE127" s="781"/>
      <c r="AF127" s="782">
        <v>1033</v>
      </c>
      <c r="AG127" s="780"/>
      <c r="AH127" s="780"/>
      <c r="AI127" s="780"/>
      <c r="AJ127" s="781"/>
      <c r="AK127" s="782">
        <v>502</v>
      </c>
      <c r="AL127" s="780"/>
      <c r="AM127" s="780"/>
      <c r="AN127" s="780"/>
      <c r="AO127" s="781"/>
      <c r="AP127" s="824">
        <v>0</v>
      </c>
      <c r="AQ127" s="825"/>
      <c r="AR127" s="825"/>
      <c r="AS127" s="825"/>
      <c r="AT127" s="826"/>
      <c r="AU127" s="232"/>
      <c r="AV127" s="232"/>
      <c r="AW127" s="232"/>
      <c r="AX127" s="841" t="s">
        <v>493</v>
      </c>
      <c r="AY127" s="814"/>
      <c r="AZ127" s="814"/>
      <c r="BA127" s="814"/>
      <c r="BB127" s="814"/>
      <c r="BC127" s="814"/>
      <c r="BD127" s="814"/>
      <c r="BE127" s="815"/>
      <c r="BF127" s="813" t="s">
        <v>494</v>
      </c>
      <c r="BG127" s="814"/>
      <c r="BH127" s="814"/>
      <c r="BI127" s="814"/>
      <c r="BJ127" s="814"/>
      <c r="BK127" s="814"/>
      <c r="BL127" s="815"/>
      <c r="BM127" s="813" t="s">
        <v>495</v>
      </c>
      <c r="BN127" s="814"/>
      <c r="BO127" s="814"/>
      <c r="BP127" s="814"/>
      <c r="BQ127" s="814"/>
      <c r="BR127" s="814"/>
      <c r="BS127" s="815"/>
      <c r="BT127" s="813" t="s">
        <v>496</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497</v>
      </c>
      <c r="CQ127" s="752"/>
      <c r="CR127" s="752"/>
      <c r="CS127" s="752"/>
      <c r="CT127" s="752"/>
      <c r="CU127" s="752"/>
      <c r="CV127" s="752"/>
      <c r="CW127" s="752"/>
      <c r="CX127" s="752"/>
      <c r="CY127" s="752"/>
      <c r="CZ127" s="752"/>
      <c r="DA127" s="752"/>
      <c r="DB127" s="752"/>
      <c r="DC127" s="752"/>
      <c r="DD127" s="752"/>
      <c r="DE127" s="752"/>
      <c r="DF127" s="753"/>
      <c r="DG127" s="789" t="s">
        <v>475</v>
      </c>
      <c r="DH127" s="790"/>
      <c r="DI127" s="790"/>
      <c r="DJ127" s="790"/>
      <c r="DK127" s="790"/>
      <c r="DL127" s="790" t="s">
        <v>498</v>
      </c>
      <c r="DM127" s="790"/>
      <c r="DN127" s="790"/>
      <c r="DO127" s="790"/>
      <c r="DP127" s="790"/>
      <c r="DQ127" s="790" t="s">
        <v>474</v>
      </c>
      <c r="DR127" s="790"/>
      <c r="DS127" s="790"/>
      <c r="DT127" s="790"/>
      <c r="DU127" s="790"/>
      <c r="DV127" s="796" t="s">
        <v>474</v>
      </c>
      <c r="DW127" s="796"/>
      <c r="DX127" s="796"/>
      <c r="DY127" s="796"/>
      <c r="DZ127" s="797"/>
    </row>
    <row r="128" spans="1:130" s="230" customFormat="1" ht="26.25" customHeight="1" thickBot="1" x14ac:dyDescent="0.2">
      <c r="A128" s="798" t="s">
        <v>499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500</v>
      </c>
      <c r="X128" s="800"/>
      <c r="Y128" s="800"/>
      <c r="Z128" s="801"/>
      <c r="AA128" s="802">
        <v>8172</v>
      </c>
      <c r="AB128" s="803"/>
      <c r="AC128" s="803"/>
      <c r="AD128" s="803"/>
      <c r="AE128" s="804"/>
      <c r="AF128" s="805">
        <v>5406</v>
      </c>
      <c r="AG128" s="803"/>
      <c r="AH128" s="803"/>
      <c r="AI128" s="803"/>
      <c r="AJ128" s="804"/>
      <c r="AK128" s="805">
        <v>4877</v>
      </c>
      <c r="AL128" s="803"/>
      <c r="AM128" s="803"/>
      <c r="AN128" s="803"/>
      <c r="AO128" s="804"/>
      <c r="AP128" s="806"/>
      <c r="AQ128" s="807"/>
      <c r="AR128" s="807"/>
      <c r="AS128" s="807"/>
      <c r="AT128" s="808"/>
      <c r="AU128" s="232"/>
      <c r="AV128" s="232"/>
      <c r="AW128" s="232"/>
      <c r="AX128" s="809" t="s">
        <v>501</v>
      </c>
      <c r="AY128" s="810"/>
      <c r="AZ128" s="810"/>
      <c r="BA128" s="810"/>
      <c r="BB128" s="810"/>
      <c r="BC128" s="810"/>
      <c r="BD128" s="810"/>
      <c r="BE128" s="811"/>
      <c r="BF128" s="786" t="s">
        <v>478</v>
      </c>
      <c r="BG128" s="787"/>
      <c r="BH128" s="787"/>
      <c r="BI128" s="787"/>
      <c r="BJ128" s="787"/>
      <c r="BK128" s="787"/>
      <c r="BL128" s="812"/>
      <c r="BM128" s="786">
        <v>14.05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502</v>
      </c>
      <c r="CQ128" s="730"/>
      <c r="CR128" s="730"/>
      <c r="CS128" s="730"/>
      <c r="CT128" s="730"/>
      <c r="CU128" s="730"/>
      <c r="CV128" s="730"/>
      <c r="CW128" s="730"/>
      <c r="CX128" s="730"/>
      <c r="CY128" s="730"/>
      <c r="CZ128" s="730"/>
      <c r="DA128" s="730"/>
      <c r="DB128" s="730"/>
      <c r="DC128" s="730"/>
      <c r="DD128" s="730"/>
      <c r="DE128" s="730"/>
      <c r="DF128" s="731"/>
      <c r="DG128" s="792" t="s">
        <v>484</v>
      </c>
      <c r="DH128" s="793"/>
      <c r="DI128" s="793"/>
      <c r="DJ128" s="793"/>
      <c r="DK128" s="793"/>
      <c r="DL128" s="793" t="s">
        <v>474</v>
      </c>
      <c r="DM128" s="793"/>
      <c r="DN128" s="793"/>
      <c r="DO128" s="793"/>
      <c r="DP128" s="793"/>
      <c r="DQ128" s="793" t="s">
        <v>130</v>
      </c>
      <c r="DR128" s="793"/>
      <c r="DS128" s="793"/>
      <c r="DT128" s="793"/>
      <c r="DU128" s="793"/>
      <c r="DV128" s="794" t="s">
        <v>490</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7014461</v>
      </c>
      <c r="AB129" s="780"/>
      <c r="AC129" s="780"/>
      <c r="AD129" s="780"/>
      <c r="AE129" s="781"/>
      <c r="AF129" s="782">
        <v>7347994</v>
      </c>
      <c r="AG129" s="780"/>
      <c r="AH129" s="780"/>
      <c r="AI129" s="780"/>
      <c r="AJ129" s="781"/>
      <c r="AK129" s="782">
        <v>6994695</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505</v>
      </c>
      <c r="BG129" s="771"/>
      <c r="BH129" s="771"/>
      <c r="BI129" s="771"/>
      <c r="BJ129" s="771"/>
      <c r="BK129" s="771"/>
      <c r="BL129" s="772"/>
      <c r="BM129" s="770">
        <v>19.05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1276183</v>
      </c>
      <c r="AB130" s="780"/>
      <c r="AC130" s="780"/>
      <c r="AD130" s="780"/>
      <c r="AE130" s="781"/>
      <c r="AF130" s="782">
        <v>1271068</v>
      </c>
      <c r="AG130" s="780"/>
      <c r="AH130" s="780"/>
      <c r="AI130" s="780"/>
      <c r="AJ130" s="781"/>
      <c r="AK130" s="782">
        <v>1149395</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5738278</v>
      </c>
      <c r="AB131" s="764"/>
      <c r="AC131" s="764"/>
      <c r="AD131" s="764"/>
      <c r="AE131" s="765"/>
      <c r="AF131" s="766">
        <v>6076926</v>
      </c>
      <c r="AG131" s="764"/>
      <c r="AH131" s="764"/>
      <c r="AI131" s="764"/>
      <c r="AJ131" s="765"/>
      <c r="AK131" s="766">
        <v>5845300</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484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7.6060274530000003</v>
      </c>
      <c r="AB132" s="745"/>
      <c r="AC132" s="745"/>
      <c r="AD132" s="745"/>
      <c r="AE132" s="746"/>
      <c r="AF132" s="747">
        <v>7.5128609429999997</v>
      </c>
      <c r="AG132" s="745"/>
      <c r="AH132" s="745"/>
      <c r="AI132" s="745"/>
      <c r="AJ132" s="746"/>
      <c r="AK132" s="747">
        <v>10.855336769999999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8.3000000000000007</v>
      </c>
      <c r="AB133" s="724"/>
      <c r="AC133" s="724"/>
      <c r="AD133" s="724"/>
      <c r="AE133" s="725"/>
      <c r="AF133" s="723">
        <v>7.9</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Lp4ZPukC25sasn3DQYqJzb8Gx3qMmZBIP2vn6JEzDvp4fCsv79Exw3WBsa/UCkeABWZEH0QxACaXbNcpKhJPg==" saltValue="6axUZxDWbcxSuujIDQHb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1BD5gyUMAah94FBHTbffg9CUVNyXemKwZ3J/l7ZMPBmPS7gu2fuZAqwIX7Qf783Ym6EWgwjiT/W5ifhAcGCyQ==" saltValue="Qjd4y4NIXnlCFdZXDpBm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vVv/mkRHhHPm/C28iSEr5HUdaHklfgc7ucwnn4xGYghhCe0929u+pyI/gSrZKlmZvdAV1nKLlc9oZprlAXnRA==" saltValue="n1qgBt5jAPaXideAVHk4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2050677</v>
      </c>
      <c r="AP9" s="281">
        <v>116450</v>
      </c>
      <c r="AQ9" s="282">
        <v>99018</v>
      </c>
      <c r="AR9" s="283">
        <v>17.600000000000001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398873</v>
      </c>
      <c r="AP10" s="284">
        <v>22650</v>
      </c>
      <c r="AQ10" s="285">
        <v>12190</v>
      </c>
      <c r="AR10" s="286">
        <v>85.8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7888</v>
      </c>
      <c r="AP11" s="284">
        <v>448</v>
      </c>
      <c r="AQ11" s="285">
        <v>979</v>
      </c>
      <c r="AR11" s="286">
        <v>-54.2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526</v>
      </c>
      <c r="AP12" s="284" t="s">
        <v>526</v>
      </c>
      <c r="AQ12" s="285" t="s">
        <v>526</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97743</v>
      </c>
      <c r="AP13" s="284">
        <v>5550</v>
      </c>
      <c r="AQ13" s="285">
        <v>3304</v>
      </c>
      <c r="AR13" s="286">
        <v>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51131</v>
      </c>
      <c r="AP14" s="284">
        <v>2904</v>
      </c>
      <c r="AQ14" s="285">
        <v>2278</v>
      </c>
      <c r="AR14" s="286">
        <v>27.5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-132248</v>
      </c>
      <c r="AP15" s="284">
        <v>-7510</v>
      </c>
      <c r="AQ15" s="285">
        <v>-6694</v>
      </c>
      <c r="AR15" s="286">
        <v>12.2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2474064</v>
      </c>
      <c r="AP16" s="284">
        <v>140492</v>
      </c>
      <c r="AQ16" s="285">
        <v>111075</v>
      </c>
      <c r="AR16" s="286">
        <v>26.5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10.79</v>
      </c>
      <c r="AP21" s="298">
        <v>9.92</v>
      </c>
      <c r="AQ21" s="299">
        <v>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98</v>
      </c>
      <c r="AP22" s="303">
        <v>96.2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1580450</v>
      </c>
      <c r="AP32" s="312">
        <v>89747</v>
      </c>
      <c r="AQ32" s="313">
        <v>56953</v>
      </c>
      <c r="AR32" s="314">
        <v>57.6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126378</v>
      </c>
      <c r="AP35" s="312">
        <v>7176</v>
      </c>
      <c r="AQ35" s="313">
        <v>20881</v>
      </c>
      <c r="AR35" s="314">
        <v>-65.599999999999994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v>73765</v>
      </c>
      <c r="AP36" s="312">
        <v>4189</v>
      </c>
      <c r="AQ36" s="313">
        <v>3030</v>
      </c>
      <c r="AR36" s="314">
        <v>38.299999999999997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v>8206</v>
      </c>
      <c r="AP37" s="312">
        <v>466</v>
      </c>
      <c r="AQ37" s="313">
        <v>605</v>
      </c>
      <c r="AR37" s="314">
        <v>-23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526</v>
      </c>
      <c r="AP38" s="315" t="s">
        <v>526</v>
      </c>
      <c r="AQ38" s="316">
        <v>2</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-4877</v>
      </c>
      <c r="AP39" s="312">
        <v>-277</v>
      </c>
      <c r="AQ39" s="313">
        <v>-2161</v>
      </c>
      <c r="AR39" s="314">
        <v>-87.2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-1149395</v>
      </c>
      <c r="AP40" s="312">
        <v>-65269</v>
      </c>
      <c r="AQ40" s="313">
        <v>-53409</v>
      </c>
      <c r="AR40" s="314">
        <v>22.2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298</v>
      </c>
      <c r="AL41" s="1127"/>
      <c r="AM41" s="1127"/>
      <c r="AN41" s="1128"/>
      <c r="AO41" s="312">
        <v>634527</v>
      </c>
      <c r="AP41" s="312">
        <v>36032</v>
      </c>
      <c r="AQ41" s="313">
        <v>25901</v>
      </c>
      <c r="AR41" s="314">
        <v>39.1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1412368</v>
      </c>
      <c r="AN51" s="334">
        <v>75690</v>
      </c>
      <c r="AO51" s="335">
        <v>-21.2</v>
      </c>
      <c r="AP51" s="336">
        <v>96462</v>
      </c>
      <c r="AQ51" s="337">
        <v>-2.5</v>
      </c>
      <c r="AR51" s="338">
        <v>-18.7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1262039</v>
      </c>
      <c r="AN52" s="342">
        <v>67633</v>
      </c>
      <c r="AO52" s="343">
        <v>-8.5</v>
      </c>
      <c r="AP52" s="344">
        <v>39886</v>
      </c>
      <c r="AQ52" s="345">
        <v>-8.8000000000000007</v>
      </c>
      <c r="AR52" s="346">
        <v>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1676859</v>
      </c>
      <c r="AN53" s="334">
        <v>90803</v>
      </c>
      <c r="AO53" s="335">
        <v>20</v>
      </c>
      <c r="AP53" s="336">
        <v>83103</v>
      </c>
      <c r="AQ53" s="337">
        <v>-13.8</v>
      </c>
      <c r="AR53" s="338">
        <v>33.799999999999997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1393928</v>
      </c>
      <c r="AN54" s="342">
        <v>75482</v>
      </c>
      <c r="AO54" s="343">
        <v>11.6</v>
      </c>
      <c r="AP54" s="344">
        <v>41378</v>
      </c>
      <c r="AQ54" s="345">
        <v>3.7</v>
      </c>
      <c r="AR54" s="346">
        <v>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2146077</v>
      </c>
      <c r="AN55" s="334">
        <v>117638</v>
      </c>
      <c r="AO55" s="335">
        <v>29.6</v>
      </c>
      <c r="AP55" s="336">
        <v>84459</v>
      </c>
      <c r="AQ55" s="337">
        <v>1.6</v>
      </c>
      <c r="AR55" s="338">
        <v>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1735982</v>
      </c>
      <c r="AN56" s="342">
        <v>95159</v>
      </c>
      <c r="AO56" s="343">
        <v>26.1</v>
      </c>
      <c r="AP56" s="344">
        <v>47314</v>
      </c>
      <c r="AQ56" s="345">
        <v>14.3</v>
      </c>
      <c r="AR56" s="346">
        <v>11.8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1753294</v>
      </c>
      <c r="AN57" s="334">
        <v>98086</v>
      </c>
      <c r="AO57" s="335">
        <v>-16.600000000000001</v>
      </c>
      <c r="AP57" s="336">
        <v>74568</v>
      </c>
      <c r="AQ57" s="337">
        <v>-11.7</v>
      </c>
      <c r="AR57" s="338">
        <v>-4.9000000000000004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1596336</v>
      </c>
      <c r="AN58" s="342">
        <v>89306</v>
      </c>
      <c r="AO58" s="343">
        <v>-6.2</v>
      </c>
      <c r="AP58" s="344">
        <v>42558</v>
      </c>
      <c r="AQ58" s="345">
        <v>-10.1</v>
      </c>
      <c r="AR58" s="346">
        <v>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2106669</v>
      </c>
      <c r="AN59" s="334">
        <v>119629</v>
      </c>
      <c r="AO59" s="335">
        <v>22</v>
      </c>
      <c r="AP59" s="336">
        <v>73693</v>
      </c>
      <c r="AQ59" s="337">
        <v>-1.2</v>
      </c>
      <c r="AR59" s="338">
        <v>23.2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1977435</v>
      </c>
      <c r="AN60" s="342">
        <v>112290</v>
      </c>
      <c r="AO60" s="343">
        <v>25.7</v>
      </c>
      <c r="AP60" s="344">
        <v>44203</v>
      </c>
      <c r="AQ60" s="345">
        <v>3.9</v>
      </c>
      <c r="AR60" s="346">
        <v>21.8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1819053</v>
      </c>
      <c r="AN61" s="349">
        <v>100369</v>
      </c>
      <c r="AO61" s="350">
        <v>6.8</v>
      </c>
      <c r="AP61" s="351">
        <v>82457</v>
      </c>
      <c r="AQ61" s="352">
        <v>-5.5</v>
      </c>
      <c r="AR61" s="338">
        <v>12.3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1593144</v>
      </c>
      <c r="AN62" s="342">
        <v>87974</v>
      </c>
      <c r="AO62" s="343">
        <v>9.6999999999999993</v>
      </c>
      <c r="AP62" s="344">
        <v>43068</v>
      </c>
      <c r="AQ62" s="345">
        <v>0.6</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Nh9XD9lSqoK7PsGL4Fl8XVJvczZArC1+FerCV0SyYU4z4Nf+JnFRWFW17byHyZClGq1dlrxrViRT/n19m/r/w==" saltValue="JkSWf+sNZHMG904Qy8z0+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zwotTo3Rx/zx73qRk04GEBNhhpByANvvhwo/USsPkk2bwbC7Ol4Ngjr9l++cmjUjokhuZbr2eNdIZwMK625LHw==" saltValue="jlsNiZgJUikZLY16wnRg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H9GL/bvG1zL17ar78UoIiuGjYwsN3VpY8N+9Fre1KvMojPxje+Karn6YcT8/La+25R7cg3Ad+G+rLA7EVX7Rvw==" saltValue="XHcyo58Qy//PfLTP5UQl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43.08</v>
      </c>
      <c r="G47" s="12">
        <v>47.43</v>
      </c>
      <c r="H47" s="12">
        <v>39.31</v>
      </c>
      <c r="I47" s="12">
        <v>41.54</v>
      </c>
      <c r="J47" s="13">
        <v>39.549999999999997</v>
      </c>
    </row>
    <row r="48" spans="2:10" ht="57.75" customHeight="1" x14ac:dyDescent="0.15">
      <c r="B48" s="14"/>
      <c r="C48" s="1141" t="s">
        <v>4</v>
      </c>
      <c r="D48" s="1141"/>
      <c r="E48" s="1142"/>
      <c r="F48" s="15">
        <v>5.87</v>
      </c>
      <c r="G48" s="16">
        <v>4.2699999999999996</v>
      </c>
      <c r="H48" s="16">
        <v>5.24</v>
      </c>
      <c r="I48" s="16">
        <v>4.59</v>
      </c>
      <c r="J48" s="17">
        <v>5.48</v>
      </c>
    </row>
    <row r="49" spans="2:10" ht="57.75" customHeight="1" thickBot="1" x14ac:dyDescent="0.2">
      <c r="B49" s="18"/>
      <c r="C49" s="1143" t="s">
        <v>5</v>
      </c>
      <c r="D49" s="1143"/>
      <c r="E49" s="1144"/>
      <c r="F49" s="19">
        <v>1.84</v>
      </c>
      <c r="G49" s="20">
        <v>2.2799999999999998</v>
      </c>
      <c r="H49" s="20" t="s">
        <v>572</v>
      </c>
      <c r="I49" s="20">
        <v>3.6</v>
      </c>
      <c r="J49" s="21" t="s">
        <v>573</v>
      </c>
    </row>
    <row r="50" spans="2:10" x14ac:dyDescent="0.15"/>
  </sheetData>
  <sheetProtection algorithmName="SHA-512" hashValue="yf/4WSmkgMEnDQPyTArzjkTFxaZgQ9w6RqdmQEGYE8alevarav+f259c4Ry9UhcpyBJWd00CTIiyW0nLbq1+xg==" saltValue="1xrhK1sUod7kK78GrVWz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574</v>
      </c>
      <c r="D34" s="1151"/>
      <c r="E34" s="1152"/>
      <c r="F34" s="32">
        <v>7.08</v>
      </c>
      <c r="G34" s="33">
        <v>5.62</v>
      </c>
      <c r="H34" s="33">
        <v>6.66</v>
      </c>
      <c r="I34" s="33">
        <v>6.05</v>
      </c>
      <c r="J34" s="34">
        <v>7.14</v>
      </c>
      <c r="K34" s="22"/>
      <c r="L34" s="22"/>
      <c r="M34" s="22"/>
      <c r="N34" s="22"/>
      <c r="O34" s="22"/>
      <c r="P34" s="22"/>
    </row>
    <row r="35" spans="1:16" ht="39" customHeight="1" x14ac:dyDescent="0.15">
      <c r="A35" s="22"/>
      <c r="B35" s="35"/>
      <c r="C35" s="1145" t="s">
        <v>575</v>
      </c>
      <c r="D35" s="1146"/>
      <c r="E35" s="1147"/>
      <c r="F35" s="36">
        <v>0.33</v>
      </c>
      <c r="G35" s="37">
        <v>0.06</v>
      </c>
      <c r="H35" s="37">
        <v>0.05</v>
      </c>
      <c r="I35" s="37">
        <v>0.1</v>
      </c>
      <c r="J35" s="38">
        <v>0.62</v>
      </c>
      <c r="K35" s="22"/>
      <c r="L35" s="22"/>
      <c r="M35" s="22"/>
      <c r="N35" s="22"/>
      <c r="O35" s="22"/>
      <c r="P35" s="22"/>
    </row>
    <row r="36" spans="1:16" ht="39" customHeight="1" x14ac:dyDescent="0.15">
      <c r="A36" s="22"/>
      <c r="B36" s="35"/>
      <c r="C36" s="1145" t="s">
        <v>576</v>
      </c>
      <c r="D36" s="1146"/>
      <c r="E36" s="1147"/>
      <c r="F36" s="36">
        <v>2.2400000000000002</v>
      </c>
      <c r="G36" s="37">
        <v>2.4500000000000002</v>
      </c>
      <c r="H36" s="37">
        <v>1.44</v>
      </c>
      <c r="I36" s="37">
        <v>1.7</v>
      </c>
      <c r="J36" s="38">
        <v>0.44</v>
      </c>
      <c r="K36" s="22"/>
      <c r="L36" s="22"/>
      <c r="M36" s="22"/>
      <c r="N36" s="22"/>
      <c r="O36" s="22"/>
      <c r="P36" s="22"/>
    </row>
    <row r="37" spans="1:16" ht="39" customHeight="1" x14ac:dyDescent="0.15">
      <c r="A37" s="22"/>
      <c r="B37" s="35"/>
      <c r="C37" s="1145" t="s">
        <v>577</v>
      </c>
      <c r="D37" s="1146"/>
      <c r="E37" s="1147"/>
      <c r="F37" s="36">
        <v>0.15</v>
      </c>
      <c r="G37" s="37">
        <v>0.13</v>
      </c>
      <c r="H37" s="37">
        <v>0.09</v>
      </c>
      <c r="I37" s="37">
        <v>0.03</v>
      </c>
      <c r="J37" s="38">
        <v>0.09</v>
      </c>
      <c r="K37" s="22"/>
      <c r="L37" s="22"/>
      <c r="M37" s="22"/>
      <c r="N37" s="22"/>
      <c r="O37" s="22"/>
      <c r="P37" s="22"/>
    </row>
    <row r="38" spans="1:16" ht="39" customHeight="1" x14ac:dyDescent="0.15">
      <c r="A38" s="22"/>
      <c r="B38" s="35"/>
      <c r="C38" s="1145" t="s">
        <v>578</v>
      </c>
      <c r="D38" s="1146"/>
      <c r="E38" s="1147"/>
      <c r="F38" s="36">
        <v>0.02</v>
      </c>
      <c r="G38" s="37">
        <v>0</v>
      </c>
      <c r="H38" s="37">
        <v>0.09</v>
      </c>
      <c r="I38" s="37">
        <v>7.0000000000000007E-2</v>
      </c>
      <c r="J38" s="38">
        <v>0.01</v>
      </c>
      <c r="K38" s="22"/>
      <c r="L38" s="22"/>
      <c r="M38" s="22"/>
      <c r="N38" s="22"/>
      <c r="O38" s="22"/>
      <c r="P38" s="22"/>
    </row>
    <row r="39" spans="1:16" ht="39" customHeight="1" x14ac:dyDescent="0.15">
      <c r="A39" s="22"/>
      <c r="B39" s="35"/>
      <c r="C39" s="1145" t="s">
        <v>579</v>
      </c>
      <c r="D39" s="1146"/>
      <c r="E39" s="1147"/>
      <c r="F39" s="36">
        <v>0.02</v>
      </c>
      <c r="G39" s="37">
        <v>0.01</v>
      </c>
      <c r="H39" s="37">
        <v>0.01</v>
      </c>
      <c r="I39" s="37">
        <v>0</v>
      </c>
      <c r="J39" s="38">
        <v>0.01</v>
      </c>
      <c r="K39" s="22"/>
      <c r="L39" s="22"/>
      <c r="M39" s="22"/>
      <c r="N39" s="22"/>
      <c r="O39" s="22"/>
      <c r="P39" s="22"/>
    </row>
    <row r="40" spans="1:16" ht="39" customHeight="1" x14ac:dyDescent="0.15">
      <c r="A40" s="22"/>
      <c r="B40" s="35"/>
      <c r="C40" s="1145" t="s">
        <v>580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581</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582</v>
      </c>
      <c r="D43" s="1149"/>
      <c r="E43" s="1150"/>
      <c r="F43" s="41" t="s">
        <v>526</v>
      </c>
      <c r="G43" s="42" t="s">
        <v>526</v>
      </c>
      <c r="H43" s="42" t="s">
        <v>526</v>
      </c>
      <c r="I43" s="42" t="s">
        <v>526</v>
      </c>
      <c r="J43" s="43" t="s">
        <v>526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UXvlPaG1ZlLhFEaXdkEmKdJuufav3IUqfe2mPSBXYyB9xq6j95kMJAvQ6WeDnaHq5FSwrKdHuKnBqk49eQHhA==" saltValue="Y3Y2HisI2qT0dkpdhEIn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1410</v>
      </c>
      <c r="L45" s="60">
        <v>1465</v>
      </c>
      <c r="M45" s="60">
        <v>1488</v>
      </c>
      <c r="N45" s="60">
        <v>1521</v>
      </c>
      <c r="O45" s="61">
        <v>1580</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15">
      <c r="A48" s="48"/>
      <c r="B48" s="1178"/>
      <c r="C48" s="1179"/>
      <c r="D48" s="62"/>
      <c r="E48" s="1155" t="s">
        <v>14</v>
      </c>
      <c r="F48" s="1155"/>
      <c r="G48" s="1155"/>
      <c r="H48" s="1155"/>
      <c r="I48" s="1155"/>
      <c r="J48" s="1156"/>
      <c r="K48" s="63">
        <v>135</v>
      </c>
      <c r="L48" s="64">
        <v>127</v>
      </c>
      <c r="M48" s="64">
        <v>126</v>
      </c>
      <c r="N48" s="64">
        <v>121</v>
      </c>
      <c r="O48" s="65">
        <v>126</v>
      </c>
      <c r="P48" s="48"/>
      <c r="Q48" s="48"/>
      <c r="R48" s="48"/>
      <c r="S48" s="48"/>
      <c r="T48" s="48"/>
      <c r="U48" s="48"/>
    </row>
    <row r="49" spans="1:21" ht="30.75" customHeight="1" x14ac:dyDescent="0.15">
      <c r="A49" s="48"/>
      <c r="B49" s="1178"/>
      <c r="C49" s="1179"/>
      <c r="D49" s="62"/>
      <c r="E49" s="1155" t="s">
        <v>15</v>
      </c>
      <c r="F49" s="1155"/>
      <c r="G49" s="1155"/>
      <c r="H49" s="1155"/>
      <c r="I49" s="1155"/>
      <c r="J49" s="1156"/>
      <c r="K49" s="63">
        <v>119</v>
      </c>
      <c r="L49" s="64">
        <v>97</v>
      </c>
      <c r="M49" s="64">
        <v>97</v>
      </c>
      <c r="N49" s="64">
        <v>83</v>
      </c>
      <c r="O49" s="65">
        <v>74</v>
      </c>
      <c r="P49" s="48"/>
      <c r="Q49" s="48"/>
      <c r="R49" s="48"/>
      <c r="S49" s="48"/>
      <c r="T49" s="48"/>
      <c r="U49" s="48"/>
    </row>
    <row r="50" spans="1:21" ht="30.75" customHeight="1" x14ac:dyDescent="0.15">
      <c r="A50" s="48"/>
      <c r="B50" s="1178"/>
      <c r="C50" s="1179"/>
      <c r="D50" s="62"/>
      <c r="E50" s="1155" t="s">
        <v>16</v>
      </c>
      <c r="F50" s="1155"/>
      <c r="G50" s="1155"/>
      <c r="H50" s="1155"/>
      <c r="I50" s="1155"/>
      <c r="J50" s="1156"/>
      <c r="K50" s="63">
        <v>11</v>
      </c>
      <c r="L50" s="64">
        <v>10</v>
      </c>
      <c r="M50" s="64">
        <v>9</v>
      </c>
      <c r="N50" s="64">
        <v>9</v>
      </c>
      <c r="O50" s="65">
        <v>8</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v>0</v>
      </c>
      <c r="M51" s="64" t="s">
        <v>526</v>
      </c>
      <c r="N51" s="64" t="s">
        <v>526</v>
      </c>
      <c r="O51" s="65" t="s">
        <v>526</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1175</v>
      </c>
      <c r="L52" s="64">
        <v>1213</v>
      </c>
      <c r="M52" s="64">
        <v>1284</v>
      </c>
      <c r="N52" s="64">
        <v>1276</v>
      </c>
      <c r="O52" s="65">
        <v>1155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500</v>
      </c>
      <c r="L53" s="69">
        <v>486</v>
      </c>
      <c r="M53" s="69">
        <v>436</v>
      </c>
      <c r="N53" s="69">
        <v>458</v>
      </c>
      <c r="O53" s="70">
        <v>633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qIvl9RhMapTodbUlUpVT2O4mBhs0M55cGwjHrGuRvqib9NwG9bjB2FC1wqPVfbGAg+jZQkwmOZn6IT5UHEWJg==" saltValue="6xdELBYVfSUzBFe6BSOu6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567</v>
      </c>
      <c r="J40" s="103" t="s">
        <v>568</v>
      </c>
      <c r="K40" s="103" t="s">
        <v>569</v>
      </c>
      <c r="L40" s="103" t="s">
        <v>570</v>
      </c>
      <c r="M40" s="104" t="s">
        <v>571</v>
      </c>
    </row>
    <row r="41" spans="2:13" ht="27.75" customHeight="1" x14ac:dyDescent="0.15">
      <c r="B41" s="1196" t="s">
        <v>31</v>
      </c>
      <c r="C41" s="1197"/>
      <c r="D41" s="105"/>
      <c r="E41" s="1198" t="s">
        <v>32</v>
      </c>
      <c r="F41" s="1198"/>
      <c r="G41" s="1198"/>
      <c r="H41" s="1199"/>
      <c r="I41" s="355">
        <v>12464</v>
      </c>
      <c r="J41" s="356">
        <v>12437</v>
      </c>
      <c r="K41" s="356">
        <v>12737</v>
      </c>
      <c r="L41" s="356">
        <v>12734</v>
      </c>
      <c r="M41" s="357">
        <v>13009</v>
      </c>
    </row>
    <row r="42" spans="2:13" ht="27.75" customHeight="1" x14ac:dyDescent="0.15">
      <c r="B42" s="1186"/>
      <c r="C42" s="1187"/>
      <c r="D42" s="106"/>
      <c r="E42" s="1190" t="s">
        <v>33</v>
      </c>
      <c r="F42" s="1190"/>
      <c r="G42" s="1190"/>
      <c r="H42" s="1191"/>
      <c r="I42" s="358">
        <v>141</v>
      </c>
      <c r="J42" s="359">
        <v>9</v>
      </c>
      <c r="K42" s="359">
        <v>55</v>
      </c>
      <c r="L42" s="359">
        <v>47</v>
      </c>
      <c r="M42" s="360">
        <v>39</v>
      </c>
    </row>
    <row r="43" spans="2:13" ht="27.75" customHeight="1" x14ac:dyDescent="0.15">
      <c r="B43" s="1186"/>
      <c r="C43" s="1187"/>
      <c r="D43" s="106"/>
      <c r="E43" s="1190" t="s">
        <v>34</v>
      </c>
      <c r="F43" s="1190"/>
      <c r="G43" s="1190"/>
      <c r="H43" s="1191"/>
      <c r="I43" s="358">
        <v>1247</v>
      </c>
      <c r="J43" s="359">
        <v>1125</v>
      </c>
      <c r="K43" s="359">
        <v>1031</v>
      </c>
      <c r="L43" s="359">
        <v>955</v>
      </c>
      <c r="M43" s="360">
        <v>902</v>
      </c>
    </row>
    <row r="44" spans="2:13" ht="27.75" customHeight="1" x14ac:dyDescent="0.15">
      <c r="B44" s="1186"/>
      <c r="C44" s="1187"/>
      <c r="D44" s="106"/>
      <c r="E44" s="1190" t="s">
        <v>35</v>
      </c>
      <c r="F44" s="1190"/>
      <c r="G44" s="1190"/>
      <c r="H44" s="1191"/>
      <c r="I44" s="358">
        <v>1302</v>
      </c>
      <c r="J44" s="359">
        <v>1169</v>
      </c>
      <c r="K44" s="359">
        <v>1082</v>
      </c>
      <c r="L44" s="359">
        <v>893</v>
      </c>
      <c r="M44" s="360">
        <v>749</v>
      </c>
    </row>
    <row r="45" spans="2:13" ht="27.75" customHeight="1" x14ac:dyDescent="0.15">
      <c r="B45" s="1186"/>
      <c r="C45" s="1187"/>
      <c r="D45" s="106"/>
      <c r="E45" s="1190" t="s">
        <v>36</v>
      </c>
      <c r="F45" s="1190"/>
      <c r="G45" s="1190"/>
      <c r="H45" s="1191"/>
      <c r="I45" s="358">
        <v>1535</v>
      </c>
      <c r="J45" s="359">
        <v>1540</v>
      </c>
      <c r="K45" s="359">
        <v>1456</v>
      </c>
      <c r="L45" s="359">
        <v>1411</v>
      </c>
      <c r="M45" s="360">
        <v>1417</v>
      </c>
    </row>
    <row r="46" spans="2:13" ht="27.75" customHeight="1" x14ac:dyDescent="0.15">
      <c r="B46" s="1186"/>
      <c r="C46" s="1187"/>
      <c r="D46" s="107"/>
      <c r="E46" s="1190" t="s">
        <v>37</v>
      </c>
      <c r="F46" s="1190"/>
      <c r="G46" s="1190"/>
      <c r="H46" s="1191"/>
      <c r="I46" s="358">
        <v>46</v>
      </c>
      <c r="J46" s="359" t="s">
        <v>526</v>
      </c>
      <c r="K46" s="359" t="s">
        <v>526</v>
      </c>
      <c r="L46" s="359" t="s">
        <v>526</v>
      </c>
      <c r="M46" s="360" t="s">
        <v>526</v>
      </c>
    </row>
    <row r="47" spans="2:13" ht="27.75" customHeight="1" x14ac:dyDescent="0.15">
      <c r="B47" s="1186"/>
      <c r="C47" s="1187"/>
      <c r="D47" s="108"/>
      <c r="E47" s="1200" t="s">
        <v>38</v>
      </c>
      <c r="F47" s="1201"/>
      <c r="G47" s="1201"/>
      <c r="H47" s="1202"/>
      <c r="I47" s="358" t="s">
        <v>526</v>
      </c>
      <c r="J47" s="359" t="s">
        <v>526</v>
      </c>
      <c r="K47" s="359" t="s">
        <v>526</v>
      </c>
      <c r="L47" s="359" t="s">
        <v>526</v>
      </c>
      <c r="M47" s="360" t="s">
        <v>526</v>
      </c>
    </row>
    <row r="48" spans="2:13" ht="27.75" customHeight="1" x14ac:dyDescent="0.15">
      <c r="B48" s="1186"/>
      <c r="C48" s="1187"/>
      <c r="D48" s="106"/>
      <c r="E48" s="1190" t="s">
        <v>39</v>
      </c>
      <c r="F48" s="1190"/>
      <c r="G48" s="1190"/>
      <c r="H48" s="1191"/>
      <c r="I48" s="358" t="s">
        <v>526</v>
      </c>
      <c r="J48" s="359" t="s">
        <v>526</v>
      </c>
      <c r="K48" s="359" t="s">
        <v>526</v>
      </c>
      <c r="L48" s="359" t="s">
        <v>526</v>
      </c>
      <c r="M48" s="360" t="s">
        <v>526</v>
      </c>
    </row>
    <row r="49" spans="2:13" ht="27.75" customHeight="1" x14ac:dyDescent="0.15">
      <c r="B49" s="1188"/>
      <c r="C49" s="1189"/>
      <c r="D49" s="106"/>
      <c r="E49" s="1190" t="s">
        <v>40</v>
      </c>
      <c r="F49" s="1190"/>
      <c r="G49" s="1190"/>
      <c r="H49" s="1191"/>
      <c r="I49" s="358" t="s">
        <v>526</v>
      </c>
      <c r="J49" s="359" t="s">
        <v>526</v>
      </c>
      <c r="K49" s="359" t="s">
        <v>526</v>
      </c>
      <c r="L49" s="359" t="s">
        <v>526</v>
      </c>
      <c r="M49" s="360" t="s">
        <v>526</v>
      </c>
    </row>
    <row r="50" spans="2:13" ht="27.75" customHeight="1" x14ac:dyDescent="0.15">
      <c r="B50" s="1184" t="s">
        <v>41</v>
      </c>
      <c r="C50" s="1185"/>
      <c r="D50" s="109"/>
      <c r="E50" s="1190" t="s">
        <v>42</v>
      </c>
      <c r="F50" s="1190"/>
      <c r="G50" s="1190"/>
      <c r="H50" s="1191"/>
      <c r="I50" s="358">
        <v>6227</v>
      </c>
      <c r="J50" s="359">
        <v>6098</v>
      </c>
      <c r="K50" s="359">
        <v>5892</v>
      </c>
      <c r="L50" s="359">
        <v>6339</v>
      </c>
      <c r="M50" s="360">
        <v>6092</v>
      </c>
    </row>
    <row r="51" spans="2:13" ht="27.75" customHeight="1" x14ac:dyDescent="0.15">
      <c r="B51" s="1186"/>
      <c r="C51" s="1187"/>
      <c r="D51" s="106"/>
      <c r="E51" s="1190" t="s">
        <v>43</v>
      </c>
      <c r="F51" s="1190"/>
      <c r="G51" s="1190"/>
      <c r="H51" s="1191"/>
      <c r="I51" s="358">
        <v>165</v>
      </c>
      <c r="J51" s="359">
        <v>5</v>
      </c>
      <c r="K51" s="359">
        <v>6</v>
      </c>
      <c r="L51" s="359">
        <v>4</v>
      </c>
      <c r="M51" s="360" t="s">
        <v>526</v>
      </c>
    </row>
    <row r="52" spans="2:13" ht="27.75" customHeight="1" x14ac:dyDescent="0.15">
      <c r="B52" s="1188"/>
      <c r="C52" s="1189"/>
      <c r="D52" s="106"/>
      <c r="E52" s="1190" t="s">
        <v>44</v>
      </c>
      <c r="F52" s="1190"/>
      <c r="G52" s="1190"/>
      <c r="H52" s="1191"/>
      <c r="I52" s="358">
        <v>11004</v>
      </c>
      <c r="J52" s="359">
        <v>10787</v>
      </c>
      <c r="K52" s="359">
        <v>11017</v>
      </c>
      <c r="L52" s="359">
        <v>10601</v>
      </c>
      <c r="M52" s="360">
        <v>11103</v>
      </c>
    </row>
    <row r="53" spans="2:13" ht="27.75" customHeight="1" thickBot="1" x14ac:dyDescent="0.2">
      <c r="B53" s="1192" t="s">
        <v>45</v>
      </c>
      <c r="C53" s="1193"/>
      <c r="D53" s="110"/>
      <c r="E53" s="1194" t="s">
        <v>46</v>
      </c>
      <c r="F53" s="1194"/>
      <c r="G53" s="1194"/>
      <c r="H53" s="1195"/>
      <c r="I53" s="361">
        <v>-661</v>
      </c>
      <c r="J53" s="362">
        <v>-608</v>
      </c>
      <c r="K53" s="362">
        <v>-552</v>
      </c>
      <c r="L53" s="362">
        <v>-904</v>
      </c>
      <c r="M53" s="363">
        <v>-1080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vYgzn6hVvS+/CsI3vZHnbJrgClTMqy/kT7AZexv+u30MkuSdMe6FJ/jRW7cxAsewbOZ6yhodaiRoabu57r5JNQ==" saltValue="dF1pjIqblft9JZ/msuLX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49</v>
      </c>
      <c r="D55" s="1211"/>
      <c r="E55" s="1212"/>
      <c r="F55" s="122">
        <v>2757</v>
      </c>
      <c r="G55" s="122">
        <v>3052</v>
      </c>
      <c r="H55" s="123">
        <v>2766</v>
      </c>
    </row>
    <row r="56" spans="2:8" ht="52.5" customHeight="1" x14ac:dyDescent="0.15">
      <c r="B56" s="124"/>
      <c r="C56" s="1213" t="s">
        <v>50</v>
      </c>
      <c r="D56" s="1213"/>
      <c r="E56" s="1214"/>
      <c r="F56" s="125">
        <v>577</v>
      </c>
      <c r="G56" s="125">
        <v>660</v>
      </c>
      <c r="H56" s="126">
        <v>661</v>
      </c>
    </row>
    <row r="57" spans="2:8" ht="53.25" customHeight="1" x14ac:dyDescent="0.15">
      <c r="B57" s="124"/>
      <c r="C57" s="1215" t="s">
        <v>51</v>
      </c>
      <c r="D57" s="1215"/>
      <c r="E57" s="1216"/>
      <c r="F57" s="127">
        <v>2973</v>
      </c>
      <c r="G57" s="127">
        <v>3016</v>
      </c>
      <c r="H57" s="128">
        <v>2937</v>
      </c>
    </row>
    <row r="58" spans="2:8" ht="45.75" customHeight="1" x14ac:dyDescent="0.15">
      <c r="B58" s="129"/>
      <c r="C58" s="1203" t="s">
        <v>609</v>
      </c>
      <c r="D58" s="1204"/>
      <c r="E58" s="1205"/>
      <c r="F58" s="130">
        <v>1151</v>
      </c>
      <c r="G58" s="130">
        <v>1148</v>
      </c>
      <c r="H58" s="131">
        <v>1145</v>
      </c>
    </row>
    <row r="59" spans="2:8" ht="45.75" customHeight="1" x14ac:dyDescent="0.15">
      <c r="B59" s="129"/>
      <c r="C59" s="1203" t="s">
        <v>610</v>
      </c>
      <c r="D59" s="1204"/>
      <c r="E59" s="1205"/>
      <c r="F59" s="130">
        <v>1039</v>
      </c>
      <c r="G59" s="130">
        <v>1038</v>
      </c>
      <c r="H59" s="131">
        <v>1031</v>
      </c>
    </row>
    <row r="60" spans="2:8" ht="45.75" customHeight="1" x14ac:dyDescent="0.15">
      <c r="B60" s="129"/>
      <c r="C60" s="1203" t="s">
        <v>611</v>
      </c>
      <c r="D60" s="1204"/>
      <c r="E60" s="1205"/>
      <c r="F60" s="130">
        <v>519</v>
      </c>
      <c r="G60" s="130">
        <v>503</v>
      </c>
      <c r="H60" s="131">
        <v>444</v>
      </c>
    </row>
    <row r="61" spans="2:8" ht="45.75" customHeight="1" x14ac:dyDescent="0.15">
      <c r="B61" s="129"/>
      <c r="C61" s="1203" t="s">
        <v>612</v>
      </c>
      <c r="D61" s="1204"/>
      <c r="E61" s="1205"/>
      <c r="F61" s="130">
        <v>70</v>
      </c>
      <c r="G61" s="130">
        <v>127</v>
      </c>
      <c r="H61" s="131">
        <v>127</v>
      </c>
    </row>
    <row r="62" spans="2:8" ht="45.75" customHeight="1" thickBot="1" x14ac:dyDescent="0.2">
      <c r="B62" s="132"/>
      <c r="C62" s="1206" t="s">
        <v>613</v>
      </c>
      <c r="D62" s="1207"/>
      <c r="E62" s="1208"/>
      <c r="F62" s="133">
        <v>45</v>
      </c>
      <c r="G62" s="133">
        <v>56</v>
      </c>
      <c r="H62" s="134">
        <v>57</v>
      </c>
    </row>
    <row r="63" spans="2:8" ht="52.5" customHeight="1" thickBot="1" x14ac:dyDescent="0.2">
      <c r="B63" s="135"/>
      <c r="C63" s="1209" t="s">
        <v>52</v>
      </c>
      <c r="D63" s="1209"/>
      <c r="E63" s="1210"/>
      <c r="F63" s="136">
        <v>6307</v>
      </c>
      <c r="G63" s="136">
        <v>6729</v>
      </c>
      <c r="H63" s="137">
        <v>6364</v>
      </c>
    </row>
    <row r="64" spans="2:8" x14ac:dyDescent="0.15"/>
  </sheetData>
  <sheetProtection algorithmName="SHA-512" hashValue="KPNT08uVrhjgLk2H2JCGhw73HBvERmb+OU9rX/4jop5DJEEscMEH6v/a7Id0SEsLLG+ozW9X/RAwYttGq0mnsw==" saltValue="/+HeVCPnWFK4CPjkOZ1k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7246-C3DE-41F4-BD66-2AA5BC9D65A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617</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618</v>
      </c>
      <c r="AO51" s="1254"/>
      <c r="AP51" s="1254"/>
      <c r="AQ51" s="1254"/>
      <c r="AR51" s="1254"/>
      <c r="AS51" s="1254"/>
      <c r="AT51" s="1254"/>
      <c r="AU51" s="1254"/>
      <c r="AV51" s="1254"/>
      <c r="AW51" s="1254"/>
      <c r="AX51" s="1254"/>
      <c r="AY51" s="1254"/>
      <c r="AZ51" s="1254"/>
      <c r="BA51" s="1254"/>
      <c r="BB51" s="1254" t="s">
        <v>619</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620</v>
      </c>
      <c r="BC53" s="1254"/>
      <c r="BD53" s="1254"/>
      <c r="BE53" s="1254"/>
      <c r="BF53" s="1254"/>
      <c r="BG53" s="1254"/>
      <c r="BH53" s="1254"/>
      <c r="BI53" s="1254"/>
      <c r="BJ53" s="1254"/>
      <c r="BK53" s="1254"/>
      <c r="BL53" s="1254"/>
      <c r="BM53" s="1254"/>
      <c r="BN53" s="1254"/>
      <c r="BO53" s="1254"/>
      <c r="BP53" s="1255">
        <v>59.5</v>
      </c>
      <c r="BQ53" s="1255"/>
      <c r="BR53" s="1255"/>
      <c r="BS53" s="1255"/>
      <c r="BT53" s="1255"/>
      <c r="BU53" s="1255"/>
      <c r="BV53" s="1255"/>
      <c r="BW53" s="1255"/>
      <c r="BX53" s="1255">
        <v>60.1</v>
      </c>
      <c r="BY53" s="1255"/>
      <c r="BZ53" s="1255"/>
      <c r="CA53" s="1255"/>
      <c r="CB53" s="1255"/>
      <c r="CC53" s="1255"/>
      <c r="CD53" s="1255"/>
      <c r="CE53" s="1255"/>
      <c r="CF53" s="1255">
        <v>60.5</v>
      </c>
      <c r="CG53" s="1255"/>
      <c r="CH53" s="1255"/>
      <c r="CI53" s="1255"/>
      <c r="CJ53" s="1255"/>
      <c r="CK53" s="1255"/>
      <c r="CL53" s="1255"/>
      <c r="CM53" s="1255"/>
      <c r="CN53" s="1255">
        <v>59.9</v>
      </c>
      <c r="CO53" s="1255"/>
      <c r="CP53" s="1255"/>
      <c r="CQ53" s="1255"/>
      <c r="CR53" s="1255"/>
      <c r="CS53" s="1255"/>
      <c r="CT53" s="1255"/>
      <c r="CU53" s="1255"/>
      <c r="CV53" s="1255">
        <v>58.4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621</v>
      </c>
      <c r="AO55" s="1250"/>
      <c r="AP55" s="1250"/>
      <c r="AQ55" s="1250"/>
      <c r="AR55" s="1250"/>
      <c r="AS55" s="1250"/>
      <c r="AT55" s="1250"/>
      <c r="AU55" s="1250"/>
      <c r="AV55" s="1250"/>
      <c r="AW55" s="1250"/>
      <c r="AX55" s="1250"/>
      <c r="AY55" s="1250"/>
      <c r="AZ55" s="1250"/>
      <c r="BA55" s="1250"/>
      <c r="BB55" s="1254" t="s">
        <v>619</v>
      </c>
      <c r="BC55" s="1254"/>
      <c r="BD55" s="1254"/>
      <c r="BE55" s="1254"/>
      <c r="BF55" s="1254"/>
      <c r="BG55" s="1254"/>
      <c r="BH55" s="1254"/>
      <c r="BI55" s="1254"/>
      <c r="BJ55" s="1254"/>
      <c r="BK55" s="1254"/>
      <c r="BL55" s="1254"/>
      <c r="BM55" s="1254"/>
      <c r="BN55" s="1254"/>
      <c r="BO55" s="1254"/>
      <c r="BP55" s="1255">
        <v>38.5</v>
      </c>
      <c r="BQ55" s="1255"/>
      <c r="BR55" s="1255"/>
      <c r="BS55" s="1255"/>
      <c r="BT55" s="1255"/>
      <c r="BU55" s="1255"/>
      <c r="BV55" s="1255"/>
      <c r="BW55" s="1255"/>
      <c r="BX55" s="1255">
        <v>35.5</v>
      </c>
      <c r="BY55" s="1255"/>
      <c r="BZ55" s="1255"/>
      <c r="CA55" s="1255"/>
      <c r="CB55" s="1255"/>
      <c r="CC55" s="1255"/>
      <c r="CD55" s="1255"/>
      <c r="CE55" s="1255"/>
      <c r="CF55" s="1255">
        <v>13.5</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620</v>
      </c>
      <c r="BC57" s="1254"/>
      <c r="BD57" s="1254"/>
      <c r="BE57" s="1254"/>
      <c r="BF57" s="1254"/>
      <c r="BG57" s="1254"/>
      <c r="BH57" s="1254"/>
      <c r="BI57" s="1254"/>
      <c r="BJ57" s="1254"/>
      <c r="BK57" s="1254"/>
      <c r="BL57" s="1254"/>
      <c r="BM57" s="1254"/>
      <c r="BN57" s="1254"/>
      <c r="BO57" s="1254"/>
      <c r="BP57" s="1255">
        <v>65.3</v>
      </c>
      <c r="BQ57" s="1255"/>
      <c r="BR57" s="1255"/>
      <c r="BS57" s="1255"/>
      <c r="BT57" s="1255"/>
      <c r="BU57" s="1255"/>
      <c r="BV57" s="1255"/>
      <c r="BW57" s="1255"/>
      <c r="BX57" s="1255">
        <v>66</v>
      </c>
      <c r="BY57" s="1255"/>
      <c r="BZ57" s="1255"/>
      <c r="CA57" s="1255"/>
      <c r="CB57" s="1255"/>
      <c r="CC57" s="1255"/>
      <c r="CD57" s="1255"/>
      <c r="CE57" s="1255"/>
      <c r="CF57" s="1255">
        <v>65.099999999999994</v>
      </c>
      <c r="CG57" s="1255"/>
      <c r="CH57" s="1255"/>
      <c r="CI57" s="1255"/>
      <c r="CJ57" s="1255"/>
      <c r="CK57" s="1255"/>
      <c r="CL57" s="1255"/>
      <c r="CM57" s="1255"/>
      <c r="CN57" s="1255">
        <v>64.3</v>
      </c>
      <c r="CO57" s="1255"/>
      <c r="CP57" s="1255"/>
      <c r="CQ57" s="1255"/>
      <c r="CR57" s="1255"/>
      <c r="CS57" s="1255"/>
      <c r="CT57" s="1255"/>
      <c r="CU57" s="1255"/>
      <c r="CV57" s="1255">
        <v>65.7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622</v>
      </c>
    </row>
    <row r="64" spans="1:109" x14ac:dyDescent="0.15">
      <c r="B64" s="1225"/>
      <c r="G64" s="1232"/>
      <c r="I64" s="1265"/>
      <c r="J64" s="1265"/>
      <c r="K64" s="1265"/>
      <c r="L64" s="1265"/>
      <c r="M64" s="1265"/>
      <c r="N64" s="1266"/>
      <c r="AM64" s="1232"/>
      <c r="AN64" s="1232" t="s">
        <v>615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617</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618</v>
      </c>
      <c r="AO73" s="1254"/>
      <c r="AP73" s="1254"/>
      <c r="AQ73" s="1254"/>
      <c r="AR73" s="1254"/>
      <c r="AS73" s="1254"/>
      <c r="AT73" s="1254"/>
      <c r="AU73" s="1254"/>
      <c r="AV73" s="1254"/>
      <c r="AW73" s="1254"/>
      <c r="AX73" s="1254"/>
      <c r="AY73" s="1254"/>
      <c r="AZ73" s="1254"/>
      <c r="BA73" s="1254"/>
      <c r="BB73" s="1254" t="s">
        <v>619</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624</v>
      </c>
      <c r="BC75" s="1254"/>
      <c r="BD75" s="1254"/>
      <c r="BE75" s="1254"/>
      <c r="BF75" s="1254"/>
      <c r="BG75" s="1254"/>
      <c r="BH75" s="1254"/>
      <c r="BI75" s="1254"/>
      <c r="BJ75" s="1254"/>
      <c r="BK75" s="1254"/>
      <c r="BL75" s="1254"/>
      <c r="BM75" s="1254"/>
      <c r="BN75" s="1254"/>
      <c r="BO75" s="1254"/>
      <c r="BP75" s="1255">
        <v>7.2</v>
      </c>
      <c r="BQ75" s="1255"/>
      <c r="BR75" s="1255"/>
      <c r="BS75" s="1255"/>
      <c r="BT75" s="1255"/>
      <c r="BU75" s="1255"/>
      <c r="BV75" s="1255"/>
      <c r="BW75" s="1255"/>
      <c r="BX75" s="1255">
        <v>7.9</v>
      </c>
      <c r="BY75" s="1255"/>
      <c r="BZ75" s="1255"/>
      <c r="CA75" s="1255"/>
      <c r="CB75" s="1255"/>
      <c r="CC75" s="1255"/>
      <c r="CD75" s="1255"/>
      <c r="CE75" s="1255"/>
      <c r="CF75" s="1255">
        <v>8.3000000000000007</v>
      </c>
      <c r="CG75" s="1255"/>
      <c r="CH75" s="1255"/>
      <c r="CI75" s="1255"/>
      <c r="CJ75" s="1255"/>
      <c r="CK75" s="1255"/>
      <c r="CL75" s="1255"/>
      <c r="CM75" s="1255"/>
      <c r="CN75" s="1255">
        <v>7.9</v>
      </c>
      <c r="CO75" s="1255"/>
      <c r="CP75" s="1255"/>
      <c r="CQ75" s="1255"/>
      <c r="CR75" s="1255"/>
      <c r="CS75" s="1255"/>
      <c r="CT75" s="1255"/>
      <c r="CU75" s="1255"/>
      <c r="CV75" s="1255">
        <v>8.6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621</v>
      </c>
      <c r="AO77" s="1250"/>
      <c r="AP77" s="1250"/>
      <c r="AQ77" s="1250"/>
      <c r="AR77" s="1250"/>
      <c r="AS77" s="1250"/>
      <c r="AT77" s="1250"/>
      <c r="AU77" s="1250"/>
      <c r="AV77" s="1250"/>
      <c r="AW77" s="1250"/>
      <c r="AX77" s="1250"/>
      <c r="AY77" s="1250"/>
      <c r="AZ77" s="1250"/>
      <c r="BA77" s="1250"/>
      <c r="BB77" s="1254" t="s">
        <v>619</v>
      </c>
      <c r="BC77" s="1254"/>
      <c r="BD77" s="1254"/>
      <c r="BE77" s="1254"/>
      <c r="BF77" s="1254"/>
      <c r="BG77" s="1254"/>
      <c r="BH77" s="1254"/>
      <c r="BI77" s="1254"/>
      <c r="BJ77" s="1254"/>
      <c r="BK77" s="1254"/>
      <c r="BL77" s="1254"/>
      <c r="BM77" s="1254"/>
      <c r="BN77" s="1254"/>
      <c r="BO77" s="1254"/>
      <c r="BP77" s="1255">
        <v>38.5</v>
      </c>
      <c r="BQ77" s="1255"/>
      <c r="BR77" s="1255"/>
      <c r="BS77" s="1255"/>
      <c r="BT77" s="1255"/>
      <c r="BU77" s="1255"/>
      <c r="BV77" s="1255"/>
      <c r="BW77" s="1255"/>
      <c r="BX77" s="1255">
        <v>35.5</v>
      </c>
      <c r="BY77" s="1255"/>
      <c r="BZ77" s="1255"/>
      <c r="CA77" s="1255"/>
      <c r="CB77" s="1255"/>
      <c r="CC77" s="1255"/>
      <c r="CD77" s="1255"/>
      <c r="CE77" s="1255"/>
      <c r="CF77" s="1255">
        <v>13.5</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624</v>
      </c>
      <c r="BC79" s="1254"/>
      <c r="BD79" s="1254"/>
      <c r="BE79" s="1254"/>
      <c r="BF79" s="1254"/>
      <c r="BG79" s="1254"/>
      <c r="BH79" s="1254"/>
      <c r="BI79" s="1254"/>
      <c r="BJ79" s="1254"/>
      <c r="BK79" s="1254"/>
      <c r="BL79" s="1254"/>
      <c r="BM79" s="1254"/>
      <c r="BN79" s="1254"/>
      <c r="BO79" s="1254"/>
      <c r="BP79" s="1255">
        <v>8.9</v>
      </c>
      <c r="BQ79" s="1255"/>
      <c r="BR79" s="1255"/>
      <c r="BS79" s="1255"/>
      <c r="BT79" s="1255"/>
      <c r="BU79" s="1255"/>
      <c r="BV79" s="1255"/>
      <c r="BW79" s="1255"/>
      <c r="BX79" s="1255">
        <v>8.8000000000000007</v>
      </c>
      <c r="BY79" s="1255"/>
      <c r="BZ79" s="1255"/>
      <c r="CA79" s="1255"/>
      <c r="CB79" s="1255"/>
      <c r="CC79" s="1255"/>
      <c r="CD79" s="1255"/>
      <c r="CE79" s="1255"/>
      <c r="CF79" s="1255">
        <v>8.3000000000000007</v>
      </c>
      <c r="CG79" s="1255"/>
      <c r="CH79" s="1255"/>
      <c r="CI79" s="1255"/>
      <c r="CJ79" s="1255"/>
      <c r="CK79" s="1255"/>
      <c r="CL79" s="1255"/>
      <c r="CM79" s="1255"/>
      <c r="CN79" s="1255">
        <v>8</v>
      </c>
      <c r="CO79" s="1255"/>
      <c r="CP79" s="1255"/>
      <c r="CQ79" s="1255"/>
      <c r="CR79" s="1255"/>
      <c r="CS79" s="1255"/>
      <c r="CT79" s="1255"/>
      <c r="CU79" s="1255"/>
      <c r="CV79" s="1255">
        <v>8.1</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1s0cpsOCJK41Ad0VWiNmIklO96sAGp3VREHhlhkRAYI03Xb1egjs7vWejWdEp/TX3bISSJKNnD/mH0/QZHr+mQ==" saltValue="+jIlDFmZTQgblE/PUepV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D291-DCF7-4A3C-A1FC-22E3678BD756}">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HZhj8g1P59jUwszaD38DGYk5iX+9OhJuMcof/+rQ+FPmJaP40IwKa/MhIUy84G2V1K1rjamcjHrl9Ig8STFPLg==" saltValue="rrBuXBqsV3+hKzdK1TXl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2E4B-6BCC-4A9D-980A-6593B1D72D9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tVw5oSRJBiXz2jWZEgBKeixnGs+4sb1yBv9REkH63s3pSnGl3pj+qpJjajDmayTpq4Lo2DP7AUFOyTqtW95SXw==" saltValue="tlRFInqwKSCs5BzFFihK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564</v>
      </c>
      <c r="G2" s="151"/>
      <c r="H2" s="152"/>
    </row>
    <row r="3" spans="1:8" x14ac:dyDescent="0.15">
      <c r="A3" s="148" t="s">
        <v>557</v>
      </c>
      <c r="B3" s="153"/>
      <c r="C3" s="154"/>
      <c r="D3" s="155">
        <v>75690</v>
      </c>
      <c r="E3" s="156"/>
      <c r="F3" s="157">
        <v>96462</v>
      </c>
      <c r="G3" s="158"/>
      <c r="H3" s="159"/>
    </row>
    <row r="4" spans="1:8" x14ac:dyDescent="0.15">
      <c r="A4" s="160"/>
      <c r="B4" s="161"/>
      <c r="C4" s="162"/>
      <c r="D4" s="163">
        <v>67633</v>
      </c>
      <c r="E4" s="164"/>
      <c r="F4" s="165">
        <v>39886</v>
      </c>
      <c r="G4" s="166"/>
      <c r="H4" s="167"/>
    </row>
    <row r="5" spans="1:8" x14ac:dyDescent="0.15">
      <c r="A5" s="148" t="s">
        <v>559</v>
      </c>
      <c r="B5" s="153"/>
      <c r="C5" s="154"/>
      <c r="D5" s="155">
        <v>90803</v>
      </c>
      <c r="E5" s="156"/>
      <c r="F5" s="157">
        <v>83103</v>
      </c>
      <c r="G5" s="158"/>
      <c r="H5" s="159"/>
    </row>
    <row r="6" spans="1:8" x14ac:dyDescent="0.15">
      <c r="A6" s="160"/>
      <c r="B6" s="161"/>
      <c r="C6" s="162"/>
      <c r="D6" s="163">
        <v>75482</v>
      </c>
      <c r="E6" s="164"/>
      <c r="F6" s="165">
        <v>41378</v>
      </c>
      <c r="G6" s="166"/>
      <c r="H6" s="167"/>
    </row>
    <row r="7" spans="1:8" x14ac:dyDescent="0.15">
      <c r="A7" s="148" t="s">
        <v>560</v>
      </c>
      <c r="B7" s="153"/>
      <c r="C7" s="154"/>
      <c r="D7" s="155">
        <v>117638</v>
      </c>
      <c r="E7" s="156"/>
      <c r="F7" s="157">
        <v>84459</v>
      </c>
      <c r="G7" s="158"/>
      <c r="H7" s="159"/>
    </row>
    <row r="8" spans="1:8" x14ac:dyDescent="0.15">
      <c r="A8" s="160"/>
      <c r="B8" s="161"/>
      <c r="C8" s="162"/>
      <c r="D8" s="163">
        <v>95159</v>
      </c>
      <c r="E8" s="164"/>
      <c r="F8" s="165">
        <v>47314</v>
      </c>
      <c r="G8" s="166"/>
      <c r="H8" s="167"/>
    </row>
    <row r="9" spans="1:8" x14ac:dyDescent="0.15">
      <c r="A9" s="148" t="s">
        <v>561</v>
      </c>
      <c r="B9" s="153"/>
      <c r="C9" s="154"/>
      <c r="D9" s="155">
        <v>98086</v>
      </c>
      <c r="E9" s="156"/>
      <c r="F9" s="157">
        <v>74568</v>
      </c>
      <c r="G9" s="158"/>
      <c r="H9" s="159"/>
    </row>
    <row r="10" spans="1:8" x14ac:dyDescent="0.15">
      <c r="A10" s="160"/>
      <c r="B10" s="161"/>
      <c r="C10" s="162"/>
      <c r="D10" s="163">
        <v>89306</v>
      </c>
      <c r="E10" s="164"/>
      <c r="F10" s="165">
        <v>42558</v>
      </c>
      <c r="G10" s="166"/>
      <c r="H10" s="167"/>
    </row>
    <row r="11" spans="1:8" x14ac:dyDescent="0.15">
      <c r="A11" s="148" t="s">
        <v>562</v>
      </c>
      <c r="B11" s="153"/>
      <c r="C11" s="154"/>
      <c r="D11" s="155">
        <v>119629</v>
      </c>
      <c r="E11" s="156"/>
      <c r="F11" s="157">
        <v>73693</v>
      </c>
      <c r="G11" s="158"/>
      <c r="H11" s="159"/>
    </row>
    <row r="12" spans="1:8" x14ac:dyDescent="0.15">
      <c r="A12" s="160"/>
      <c r="B12" s="161"/>
      <c r="C12" s="168"/>
      <c r="D12" s="163">
        <v>112290</v>
      </c>
      <c r="E12" s="164"/>
      <c r="F12" s="165">
        <v>44203</v>
      </c>
      <c r="G12" s="166"/>
      <c r="H12" s="167"/>
    </row>
    <row r="13" spans="1:8" x14ac:dyDescent="0.15">
      <c r="A13" s="148"/>
      <c r="B13" s="153"/>
      <c r="C13" s="169"/>
      <c r="D13" s="170">
        <v>100369</v>
      </c>
      <c r="E13" s="171"/>
      <c r="F13" s="172">
        <v>82457</v>
      </c>
      <c r="G13" s="173"/>
      <c r="H13" s="159"/>
    </row>
    <row r="14" spans="1:8" x14ac:dyDescent="0.15">
      <c r="A14" s="160"/>
      <c r="B14" s="161"/>
      <c r="C14" s="162"/>
      <c r="D14" s="163">
        <v>87974</v>
      </c>
      <c r="E14" s="164"/>
      <c r="F14" s="165">
        <v>43068</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5.87</v>
      </c>
      <c r="C19" s="174">
        <f>ROUND(VALUE(SUBSTITUTE(実質収支比率等に係る経年分析!G$48,"▲","-")),2)</f>
        <v>4.2699999999999996</v>
      </c>
      <c r="D19" s="174">
        <f>ROUND(VALUE(SUBSTITUTE(実質収支比率等に係る経年分析!H$48,"▲","-")),2)</f>
        <v>5.24</v>
      </c>
      <c r="E19" s="174">
        <f>ROUND(VALUE(SUBSTITUTE(実質収支比率等に係る経年分析!I$48,"▲","-")),2)</f>
        <v>4.59</v>
      </c>
      <c r="F19" s="174">
        <f>ROUND(VALUE(SUBSTITUTE(実質収支比率等に係る経年分析!J$48,"▲","-")),2)</f>
        <v>5.48</v>
      </c>
    </row>
    <row r="20" spans="1:11" x14ac:dyDescent="0.15">
      <c r="A20" s="174" t="s">
        <v>56</v>
      </c>
      <c r="B20" s="174">
        <f>ROUND(VALUE(SUBSTITUTE(実質収支比率等に係る経年分析!F$47,"▲","-")),2)</f>
        <v>43.08</v>
      </c>
      <c r="C20" s="174">
        <f>ROUND(VALUE(SUBSTITUTE(実質収支比率等に係る経年分析!G$47,"▲","-")),2)</f>
        <v>47.43</v>
      </c>
      <c r="D20" s="174">
        <f>ROUND(VALUE(SUBSTITUTE(実質収支比率等に係る経年分析!H$47,"▲","-")),2)</f>
        <v>39.31</v>
      </c>
      <c r="E20" s="174">
        <f>ROUND(VALUE(SUBSTITUTE(実質収支比率等に係る経年分析!I$47,"▲","-")),2)</f>
        <v>41.54</v>
      </c>
      <c r="F20" s="174">
        <f>ROUND(VALUE(SUBSTITUTE(実質収支比率等に係る経年分析!J$47,"▲","-")),2)</f>
        <v>39.549999999999997</v>
      </c>
    </row>
    <row r="21" spans="1:11" x14ac:dyDescent="0.15">
      <c r="A21" s="174" t="s">
        <v>57</v>
      </c>
      <c r="B21" s="174">
        <f>IF(ISNUMBER(VALUE(SUBSTITUTE(実質収支比率等に係る経年分析!F$49,"▲","-"))),ROUND(VALUE(SUBSTITUTE(実質収支比率等に係る経年分析!F$49,"▲","-")),2),NA())</f>
        <v>1.84</v>
      </c>
      <c r="C21" s="174">
        <f>IF(ISNUMBER(VALUE(SUBSTITUTE(実質収支比率等に係る経年分析!G$49,"▲","-"))),ROUND(VALUE(SUBSTITUTE(実質収支比率等に係る経年分析!G$49,"▲","-")),2),NA())</f>
        <v>2.2799999999999998</v>
      </c>
      <c r="D21" s="174">
        <f>IF(ISNUMBER(VALUE(SUBSTITUTE(実質収支比率等に係る経年分析!H$49,"▲","-"))),ROUND(VALUE(SUBSTITUTE(実質収支比率等に係る経年分析!H$49,"▲","-")),2),NA())</f>
        <v>-5.39</v>
      </c>
      <c r="E21" s="174">
        <f>IF(ISNUMBER(VALUE(SUBSTITUTE(実質収支比率等に係る経年分析!I$49,"▲","-"))),ROUND(VALUE(SUBSTITUTE(実質収支比率等に係る経年分析!I$49,"▲","-")),2),NA())</f>
        <v>3.6</v>
      </c>
      <c r="F21" s="174">
        <f>IF(ISNUMBER(VALUE(SUBSTITUTE(実質収支比率等に係る経年分析!J$49,"▲","-"))),ROUND(VALUE(SUBSTITUTE(実質収支比率等に係る経年分析!J$49,"▲","-")),2),NA())</f>
        <v>-3.43</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浄化槽整備推進事業特別会計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農業集落排水特別会計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2.2400000000000002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2.4500000000000002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1175</v>
      </c>
      <c r="E42" s="176"/>
      <c r="F42" s="176"/>
      <c r="G42" s="176">
        <f>'実質公債費比率（分子）の構造'!L$52</f>
        <v>1213</v>
      </c>
      <c r="H42" s="176"/>
      <c r="I42" s="176"/>
      <c r="J42" s="176">
        <f>'実質公債費比率（分子）の構造'!M$52</f>
        <v>1284</v>
      </c>
      <c r="K42" s="176"/>
      <c r="L42" s="176"/>
      <c r="M42" s="176">
        <f>'実質公債費比率（分子）の構造'!N$52</f>
        <v>1276</v>
      </c>
      <c r="N42" s="176"/>
      <c r="O42" s="176"/>
      <c r="P42" s="176">
        <f>'実質公債費比率（分子）の構造'!O$52</f>
        <v>1155</v>
      </c>
    </row>
    <row r="43" spans="1:16" x14ac:dyDescent="0.15">
      <c r="A43" s="176" t="s">
        <v>65</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11</v>
      </c>
      <c r="C44" s="176"/>
      <c r="D44" s="176"/>
      <c r="E44" s="176">
        <f>'実質公債費比率（分子）の構造'!L$50</f>
        <v>10</v>
      </c>
      <c r="F44" s="176"/>
      <c r="G44" s="176"/>
      <c r="H44" s="176">
        <f>'実質公債費比率（分子）の構造'!M$50</f>
        <v>9</v>
      </c>
      <c r="I44" s="176"/>
      <c r="J44" s="176"/>
      <c r="K44" s="176">
        <f>'実質公債費比率（分子）の構造'!N$50</f>
        <v>9</v>
      </c>
      <c r="L44" s="176"/>
      <c r="M44" s="176"/>
      <c r="N44" s="176">
        <f>'実質公債費比率（分子）の構造'!O$50</f>
        <v>8</v>
      </c>
      <c r="O44" s="176"/>
      <c r="P44" s="176"/>
    </row>
    <row r="45" spans="1:16" x14ac:dyDescent="0.15">
      <c r="A45" s="176" t="s">
        <v>67</v>
      </c>
      <c r="B45" s="176">
        <f>'実質公債費比率（分子）の構造'!K$49</f>
        <v>119</v>
      </c>
      <c r="C45" s="176"/>
      <c r="D45" s="176"/>
      <c r="E45" s="176">
        <f>'実質公債費比率（分子）の構造'!L$49</f>
        <v>97</v>
      </c>
      <c r="F45" s="176"/>
      <c r="G45" s="176"/>
      <c r="H45" s="176">
        <f>'実質公債費比率（分子）の構造'!M$49</f>
        <v>97</v>
      </c>
      <c r="I45" s="176"/>
      <c r="J45" s="176"/>
      <c r="K45" s="176">
        <f>'実質公債費比率（分子）の構造'!N$49</f>
        <v>83</v>
      </c>
      <c r="L45" s="176"/>
      <c r="M45" s="176"/>
      <c r="N45" s="176">
        <f>'実質公債費比率（分子）の構造'!O$49</f>
        <v>74</v>
      </c>
      <c r="O45" s="176"/>
      <c r="P45" s="176"/>
    </row>
    <row r="46" spans="1:16" x14ac:dyDescent="0.15">
      <c r="A46" s="176" t="s">
        <v>68</v>
      </c>
      <c r="B46" s="176">
        <f>'実質公債費比率（分子）の構造'!K$48</f>
        <v>135</v>
      </c>
      <c r="C46" s="176"/>
      <c r="D46" s="176"/>
      <c r="E46" s="176">
        <f>'実質公債費比率（分子）の構造'!L$48</f>
        <v>127</v>
      </c>
      <c r="F46" s="176"/>
      <c r="G46" s="176"/>
      <c r="H46" s="176">
        <f>'実質公債費比率（分子）の構造'!M$48</f>
        <v>126</v>
      </c>
      <c r="I46" s="176"/>
      <c r="J46" s="176"/>
      <c r="K46" s="176">
        <f>'実質公債費比率（分子）の構造'!N$48</f>
        <v>121</v>
      </c>
      <c r="L46" s="176"/>
      <c r="M46" s="176"/>
      <c r="N46" s="176">
        <f>'実質公債費比率（分子）の構造'!O$48</f>
        <v>126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1410</v>
      </c>
      <c r="C49" s="176"/>
      <c r="D49" s="176"/>
      <c r="E49" s="176">
        <f>'実質公債費比率（分子）の構造'!L$45</f>
        <v>1465</v>
      </c>
      <c r="F49" s="176"/>
      <c r="G49" s="176"/>
      <c r="H49" s="176">
        <f>'実質公債費比率（分子）の構造'!M$45</f>
        <v>1488</v>
      </c>
      <c r="I49" s="176"/>
      <c r="J49" s="176"/>
      <c r="K49" s="176">
        <f>'実質公債費比率（分子）の構造'!N$45</f>
        <v>1521</v>
      </c>
      <c r="L49" s="176"/>
      <c r="M49" s="176"/>
      <c r="N49" s="176">
        <f>'実質公債費比率（分子）の構造'!O$45</f>
        <v>1580</v>
      </c>
      <c r="O49" s="176"/>
      <c r="P49" s="176"/>
    </row>
    <row r="50" spans="1:16" x14ac:dyDescent="0.15">
      <c r="A50" s="176" t="s">
        <v>72</v>
      </c>
      <c r="B50" s="176" t="e">
        <f>NA()</f>
        <v>#N/A</v>
      </c>
      <c r="C50" s="176">
        <f>IF(ISNUMBER('実質公債費比率（分子）の構造'!K$53),'実質公債費比率（分子）の構造'!K$53,NA())</f>
        <v>500</v>
      </c>
      <c r="D50" s="176" t="e">
        <f>NA()</f>
        <v>#N/A</v>
      </c>
      <c r="E50" s="176" t="e">
        <f>NA()</f>
        <v>#N/A</v>
      </c>
      <c r="F50" s="176">
        <f>IF(ISNUMBER('実質公債費比率（分子）の構造'!L$53),'実質公債費比率（分子）の構造'!L$53,NA())</f>
        <v>486</v>
      </c>
      <c r="G50" s="176" t="e">
        <f>NA()</f>
        <v>#N/A</v>
      </c>
      <c r="H50" s="176" t="e">
        <f>NA()</f>
        <v>#N/A</v>
      </c>
      <c r="I50" s="176">
        <f>IF(ISNUMBER('実質公債費比率（分子）の構造'!M$53),'実質公債費比率（分子）の構造'!M$53,NA())</f>
        <v>436</v>
      </c>
      <c r="J50" s="176" t="e">
        <f>NA()</f>
        <v>#N/A</v>
      </c>
      <c r="K50" s="176" t="e">
        <f>NA()</f>
        <v>#N/A</v>
      </c>
      <c r="L50" s="176">
        <f>IF(ISNUMBER('実質公債費比率（分子）の構造'!N$53),'実質公債費比率（分子）の構造'!N$53,NA())</f>
        <v>458</v>
      </c>
      <c r="M50" s="176" t="e">
        <f>NA()</f>
        <v>#N/A</v>
      </c>
      <c r="N50" s="176" t="e">
        <f>NA()</f>
        <v>#N/A</v>
      </c>
      <c r="O50" s="176">
        <f>IF(ISNUMBER('実質公債費比率（分子）の構造'!O$53),'実質公債費比率（分子）の構造'!O$53,NA())</f>
        <v>633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11004</v>
      </c>
      <c r="E56" s="175"/>
      <c r="F56" s="175"/>
      <c r="G56" s="175">
        <f>'将来負担比率（分子）の構造'!J$52</f>
        <v>10787</v>
      </c>
      <c r="H56" s="175"/>
      <c r="I56" s="175"/>
      <c r="J56" s="175">
        <f>'将来負担比率（分子）の構造'!K$52</f>
        <v>11017</v>
      </c>
      <c r="K56" s="175"/>
      <c r="L56" s="175"/>
      <c r="M56" s="175">
        <f>'将来負担比率（分子）の構造'!L$52</f>
        <v>10601</v>
      </c>
      <c r="N56" s="175"/>
      <c r="O56" s="175"/>
      <c r="P56" s="175">
        <f>'将来負担比率（分子）の構造'!M$52</f>
        <v>11103</v>
      </c>
    </row>
    <row r="57" spans="1:16" x14ac:dyDescent="0.15">
      <c r="A57" s="175" t="s">
        <v>43</v>
      </c>
      <c r="B57" s="175"/>
      <c r="C57" s="175"/>
      <c r="D57" s="175">
        <f>'将来負担比率（分子）の構造'!I$51</f>
        <v>165</v>
      </c>
      <c r="E57" s="175"/>
      <c r="F57" s="175"/>
      <c r="G57" s="175">
        <f>'将来負担比率（分子）の構造'!J$51</f>
        <v>5</v>
      </c>
      <c r="H57" s="175"/>
      <c r="I57" s="175"/>
      <c r="J57" s="175">
        <f>'将来負担比率（分子）の構造'!K$51</f>
        <v>6</v>
      </c>
      <c r="K57" s="175"/>
      <c r="L57" s="175"/>
      <c r="M57" s="175">
        <f>'将来負担比率（分子）の構造'!L$51</f>
        <v>4</v>
      </c>
      <c r="N57" s="175"/>
      <c r="O57" s="175"/>
      <c r="P57" s="175" t="str">
        <f>'将来負担比率（分子）の構造'!M$51</f>
        <v>-</v>
      </c>
    </row>
    <row r="58" spans="1:16" x14ac:dyDescent="0.15">
      <c r="A58" s="175" t="s">
        <v>42</v>
      </c>
      <c r="B58" s="175"/>
      <c r="C58" s="175"/>
      <c r="D58" s="175">
        <f>'将来負担比率（分子）の構造'!I$50</f>
        <v>6227</v>
      </c>
      <c r="E58" s="175"/>
      <c r="F58" s="175"/>
      <c r="G58" s="175">
        <f>'将来負担比率（分子）の構造'!J$50</f>
        <v>6098</v>
      </c>
      <c r="H58" s="175"/>
      <c r="I58" s="175"/>
      <c r="J58" s="175">
        <f>'将来負担比率（分子）の構造'!K$50</f>
        <v>5892</v>
      </c>
      <c r="K58" s="175"/>
      <c r="L58" s="175"/>
      <c r="M58" s="175">
        <f>'将来負担比率（分子）の構造'!L$50</f>
        <v>6339</v>
      </c>
      <c r="N58" s="175"/>
      <c r="O58" s="175"/>
      <c r="P58" s="175">
        <f>'将来負担比率（分子）の構造'!M$50</f>
        <v>6092</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46</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1535</v>
      </c>
      <c r="C62" s="175"/>
      <c r="D62" s="175"/>
      <c r="E62" s="175">
        <f>'将来負担比率（分子）の構造'!J$45</f>
        <v>1540</v>
      </c>
      <c r="F62" s="175"/>
      <c r="G62" s="175"/>
      <c r="H62" s="175">
        <f>'将来負担比率（分子）の構造'!K$45</f>
        <v>1456</v>
      </c>
      <c r="I62" s="175"/>
      <c r="J62" s="175"/>
      <c r="K62" s="175">
        <f>'将来負担比率（分子）の構造'!L$45</f>
        <v>1411</v>
      </c>
      <c r="L62" s="175"/>
      <c r="M62" s="175"/>
      <c r="N62" s="175">
        <f>'将来負担比率（分子）の構造'!M$45</f>
        <v>1417</v>
      </c>
      <c r="O62" s="175"/>
      <c r="P62" s="175"/>
    </row>
    <row r="63" spans="1:16" x14ac:dyDescent="0.15">
      <c r="A63" s="175" t="s">
        <v>35</v>
      </c>
      <c r="B63" s="175">
        <f>'将来負担比率（分子）の構造'!I$44</f>
        <v>1302</v>
      </c>
      <c r="C63" s="175"/>
      <c r="D63" s="175"/>
      <c r="E63" s="175">
        <f>'将来負担比率（分子）の構造'!J$44</f>
        <v>1169</v>
      </c>
      <c r="F63" s="175"/>
      <c r="G63" s="175"/>
      <c r="H63" s="175">
        <f>'将来負担比率（分子）の構造'!K$44</f>
        <v>1082</v>
      </c>
      <c r="I63" s="175"/>
      <c r="J63" s="175"/>
      <c r="K63" s="175">
        <f>'将来負担比率（分子）の構造'!L$44</f>
        <v>893</v>
      </c>
      <c r="L63" s="175"/>
      <c r="M63" s="175"/>
      <c r="N63" s="175">
        <f>'将来負担比率（分子）の構造'!M$44</f>
        <v>749</v>
      </c>
      <c r="O63" s="175"/>
      <c r="P63" s="175"/>
    </row>
    <row r="64" spans="1:16" x14ac:dyDescent="0.15">
      <c r="A64" s="175" t="s">
        <v>34</v>
      </c>
      <c r="B64" s="175">
        <f>'将来負担比率（分子）の構造'!I$43</f>
        <v>1247</v>
      </c>
      <c r="C64" s="175"/>
      <c r="D64" s="175"/>
      <c r="E64" s="175">
        <f>'将来負担比率（分子）の構造'!J$43</f>
        <v>1125</v>
      </c>
      <c r="F64" s="175"/>
      <c r="G64" s="175"/>
      <c r="H64" s="175">
        <f>'将来負担比率（分子）の構造'!K$43</f>
        <v>1031</v>
      </c>
      <c r="I64" s="175"/>
      <c r="J64" s="175"/>
      <c r="K64" s="175">
        <f>'将来負担比率（分子）の構造'!L$43</f>
        <v>955</v>
      </c>
      <c r="L64" s="175"/>
      <c r="M64" s="175"/>
      <c r="N64" s="175">
        <f>'将来負担比率（分子）の構造'!M$43</f>
        <v>902</v>
      </c>
      <c r="O64" s="175"/>
      <c r="P64" s="175"/>
    </row>
    <row r="65" spans="1:16" x14ac:dyDescent="0.15">
      <c r="A65" s="175" t="s">
        <v>33</v>
      </c>
      <c r="B65" s="175">
        <f>'将来負担比率（分子）の構造'!I$42</f>
        <v>141</v>
      </c>
      <c r="C65" s="175"/>
      <c r="D65" s="175"/>
      <c r="E65" s="175">
        <f>'将来負担比率（分子）の構造'!J$42</f>
        <v>9</v>
      </c>
      <c r="F65" s="175"/>
      <c r="G65" s="175"/>
      <c r="H65" s="175">
        <f>'将来負担比率（分子）の構造'!K$42</f>
        <v>55</v>
      </c>
      <c r="I65" s="175"/>
      <c r="J65" s="175"/>
      <c r="K65" s="175">
        <f>'将来負担比率（分子）の構造'!L$42</f>
        <v>47</v>
      </c>
      <c r="L65" s="175"/>
      <c r="M65" s="175"/>
      <c r="N65" s="175">
        <f>'将来負担比率（分子）の構造'!M$42</f>
        <v>39</v>
      </c>
      <c r="O65" s="175"/>
      <c r="P65" s="175"/>
    </row>
    <row r="66" spans="1:16" x14ac:dyDescent="0.15">
      <c r="A66" s="175" t="s">
        <v>32</v>
      </c>
      <c r="B66" s="175">
        <f>'将来負担比率（分子）の構造'!I$41</f>
        <v>12464</v>
      </c>
      <c r="C66" s="175"/>
      <c r="D66" s="175"/>
      <c r="E66" s="175">
        <f>'将来負担比率（分子）の構造'!J$41</f>
        <v>12437</v>
      </c>
      <c r="F66" s="175"/>
      <c r="G66" s="175"/>
      <c r="H66" s="175">
        <f>'将来負担比率（分子）の構造'!K$41</f>
        <v>12737</v>
      </c>
      <c r="I66" s="175"/>
      <c r="J66" s="175"/>
      <c r="K66" s="175">
        <f>'将来負担比率（分子）の構造'!L$41</f>
        <v>12734</v>
      </c>
      <c r="L66" s="175"/>
      <c r="M66" s="175"/>
      <c r="N66" s="175">
        <f>'将来負担比率（分子）の構造'!M$41</f>
        <v>13009</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2757</v>
      </c>
      <c r="C72" s="179">
        <f>基金残高に係る経年分析!G55</f>
        <v>3052</v>
      </c>
      <c r="D72" s="179">
        <f>基金残高に係る経年分析!H55</f>
        <v>2766</v>
      </c>
    </row>
    <row r="73" spans="1:16" x14ac:dyDescent="0.15">
      <c r="A73" s="178" t="s">
        <v>79</v>
      </c>
      <c r="B73" s="179">
        <f>基金残高に係る経年分析!F56</f>
        <v>577</v>
      </c>
      <c r="C73" s="179">
        <f>基金残高に係る経年分析!G56</f>
        <v>660</v>
      </c>
      <c r="D73" s="179">
        <f>基金残高に係る経年分析!H56</f>
        <v>661</v>
      </c>
    </row>
    <row r="74" spans="1:16" x14ac:dyDescent="0.15">
      <c r="A74" s="178" t="s">
        <v>80</v>
      </c>
      <c r="B74" s="179">
        <f>基金残高に係る経年分析!F57</f>
        <v>2973</v>
      </c>
      <c r="C74" s="179">
        <f>基金残高に係る経年分析!G57</f>
        <v>3016</v>
      </c>
      <c r="D74" s="179">
        <f>基金残高に係る経年分析!H57</f>
        <v>2937</v>
      </c>
    </row>
  </sheetData>
  <sheetProtection algorithmName="SHA-512" hashValue="qbIZz+crUAU8NiWc/2H+fJU5ZJgJqMSn3FTJvsxyogZgzIb3PbZ4p4Vn2cYh/nw4pHyFhGsUYwTNpXaqj51Xug==" saltValue="QJyot8bKHrRrlK74UmW2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2024-03-25T01:56:04Z</cp:lastPrinted>
  <dcterms:created xsi:type="dcterms:W3CDTF">2024-03-14T04:06:45Z</dcterms:created>
  <dcterms:modified xsi:type="dcterms:W3CDTF">2024-09-27T01:35:55Z</dcterms:modified>
  <cp:category/>
</cp:coreProperties>
</file>